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oumu\Desktop\提出済\給与実態調査\H31\"/>
    </mc:Choice>
  </mc:AlternateContent>
  <xr:revisionPtr revIDLastSave="0" documentId="13_ncr:1_{3FB66507-ECFE-45C3-A6DF-229675C27D6A}" xr6:coauthVersionLast="43" xr6:coauthVersionMax="43" xr10:uidLastSave="{00000000-0000-0000-0000-000000000000}"/>
  <bookViews>
    <workbookView xWindow="1125" yWindow="1125" windowWidth="15375" windowHeight="7875" xr2:uid="{00000000-000D-0000-FFFF-FFFF00000000}"/>
  </bookViews>
  <sheets>
    <sheet name="公表データ" sheetId="2" r:id="rId1"/>
  </sheets>
  <definedNames>
    <definedName name="_xlnm.Print_Area" localSheetId="0">公表データ!$A$1:$I$126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" l="1"/>
  <c r="C114" i="2" l="1"/>
  <c r="F112" i="2"/>
  <c r="F109" i="2"/>
  <c r="C106" i="2"/>
  <c r="C95" i="2"/>
  <c r="C94" i="2"/>
  <c r="F93" i="2"/>
  <c r="C91" i="2" s="1"/>
  <c r="F90" i="2"/>
  <c r="C87" i="2" s="1"/>
  <c r="F86" i="2"/>
  <c r="C83" i="2" s="1"/>
  <c r="F82" i="2"/>
  <c r="C79" i="2" s="1"/>
  <c r="F70" i="2"/>
  <c r="C68" i="2" s="1"/>
  <c r="C67" i="2"/>
  <c r="C66" i="2"/>
  <c r="C65" i="2"/>
  <c r="F56" i="2"/>
  <c r="C53" i="2" s="1"/>
  <c r="F52" i="2"/>
  <c r="C49" i="2" s="1"/>
  <c r="F48" i="2"/>
  <c r="G25" i="2"/>
  <c r="F24" i="2"/>
  <c r="G17" i="2" s="1"/>
  <c r="F16" i="2"/>
  <c r="F13" i="2"/>
  <c r="C11" i="2" s="1"/>
  <c r="F10" i="2"/>
  <c r="G14" i="2" l="1"/>
  <c r="C14" i="2"/>
  <c r="C38" i="2" s="1"/>
  <c r="C115" i="2"/>
  <c r="C71" i="2"/>
  <c r="D64" i="2" s="1"/>
  <c r="G8" i="2"/>
  <c r="C96" i="2"/>
  <c r="D87" i="2" s="1"/>
  <c r="C57" i="2"/>
  <c r="D44" i="2" s="1"/>
  <c r="D107" i="2" l="1"/>
  <c r="H14" i="2"/>
  <c r="D17" i="2"/>
  <c r="D14" i="2"/>
  <c r="D106" i="2"/>
  <c r="D66" i="2"/>
  <c r="D113" i="2"/>
  <c r="D110" i="2"/>
  <c r="D114" i="2"/>
  <c r="D83" i="2"/>
  <c r="H25" i="2"/>
  <c r="D65" i="2"/>
  <c r="H8" i="2"/>
  <c r="D67" i="2"/>
  <c r="D94" i="2"/>
  <c r="D11" i="2"/>
  <c r="D68" i="2"/>
  <c r="D91" i="2"/>
  <c r="D53" i="2"/>
  <c r="D49" i="2"/>
  <c r="D95" i="2"/>
  <c r="D8" i="2"/>
  <c r="D25" i="2"/>
  <c r="H17" i="2"/>
  <c r="D79" i="2"/>
  <c r="D115" i="2" l="1"/>
  <c r="D57" i="2"/>
  <c r="D71" i="2"/>
  <c r="D96" i="2"/>
  <c r="D38" i="2"/>
</calcChain>
</file>

<file path=xl/sharedStrings.xml><?xml version="1.0" encoding="utf-8"?>
<sst xmlns="http://schemas.openxmlformats.org/spreadsheetml/2006/main" count="165" uniqueCount="92">
  <si>
    <t>等級</t>
    <rPh sb="0" eb="2">
      <t>トウキュウ</t>
    </rPh>
    <phoneticPr fontId="1"/>
  </si>
  <si>
    <t>等級別基準職務表に規定する基準となる職務</t>
    <phoneticPr fontId="1"/>
  </si>
  <si>
    <t>合計</t>
    <rPh sb="0" eb="2">
      <t>ゴウケイ</t>
    </rPh>
    <phoneticPr fontId="1"/>
  </si>
  <si>
    <t>内訳</t>
    <rPh sb="0" eb="2">
      <t>ウチワケ</t>
    </rPh>
    <phoneticPr fontId="1"/>
  </si>
  <si>
    <t>（人）</t>
    <rPh sb="1" eb="2">
      <t>ヒト</t>
    </rPh>
    <phoneticPr fontId="1"/>
  </si>
  <si>
    <t>（％）</t>
    <phoneticPr fontId="1"/>
  </si>
  <si>
    <t>職名</t>
    <rPh sb="0" eb="2">
      <t>ショクメイ</t>
    </rPh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</si>
  <si>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</si>
  <si>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</si>
  <si>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１級</t>
    <rPh sb="1" eb="2">
      <t>キュウ</t>
    </rPh>
    <phoneticPr fontId="1"/>
  </si>
  <si>
    <t>主事の職務</t>
    <rPh sb="0" eb="2">
      <t>シュジ</t>
    </rPh>
    <rPh sb="3" eb="5">
      <t>ショクム</t>
    </rPh>
    <phoneticPr fontId="1"/>
  </si>
  <si>
    <t>主査の職務</t>
    <rPh sb="0" eb="2">
      <t>シュサ</t>
    </rPh>
    <rPh sb="3" eb="5">
      <t>ショクム</t>
    </rPh>
    <phoneticPr fontId="1"/>
  </si>
  <si>
    <t>２級</t>
    <rPh sb="1" eb="2">
      <t>キュウ</t>
    </rPh>
    <phoneticPr fontId="1"/>
  </si>
  <si>
    <t>係長の職務</t>
    <rPh sb="0" eb="2">
      <t>カカリチョウ</t>
    </rPh>
    <rPh sb="3" eb="5">
      <t>ショクム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</si>
  <si>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</si>
  <si>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</si>
  <si>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課長補佐、室長補佐、支所次長、事務長補佐の職務</t>
    <rPh sb="0" eb="2">
      <t>カチョウ</t>
    </rPh>
    <rPh sb="2" eb="4">
      <t>ホサ</t>
    </rPh>
    <rPh sb="5" eb="7">
      <t>シツチョウ</t>
    </rPh>
    <rPh sb="7" eb="9">
      <t>ホサ</t>
    </rPh>
    <rPh sb="10" eb="12">
      <t>シショ</t>
    </rPh>
    <rPh sb="12" eb="14">
      <t>ジチョウ</t>
    </rPh>
    <rPh sb="15" eb="18">
      <t>ジムチョウ</t>
    </rPh>
    <rPh sb="18" eb="20">
      <t>ホサ</t>
    </rPh>
    <rPh sb="21" eb="23">
      <t>ショクム</t>
    </rPh>
    <phoneticPr fontId="1"/>
  </si>
  <si>
    <t>消防本部専門職員、消防署長補佐の職務</t>
    <rPh sb="0" eb="2">
      <t>ショウボウ</t>
    </rPh>
    <rPh sb="2" eb="4">
      <t>ホンブ</t>
    </rPh>
    <rPh sb="4" eb="6">
      <t>センモン</t>
    </rPh>
    <rPh sb="6" eb="8">
      <t>ショクイン</t>
    </rPh>
    <rPh sb="9" eb="12">
      <t>ショウボウショ</t>
    </rPh>
    <rPh sb="12" eb="13">
      <t>チョウ</t>
    </rPh>
    <rPh sb="13" eb="15">
      <t>ホサ</t>
    </rPh>
    <rPh sb="16" eb="18">
      <t>ショクム</t>
    </rPh>
    <phoneticPr fontId="1"/>
  </si>
  <si>
    <t>教育委員会の次長補佐の職務</t>
    <rPh sb="0" eb="2">
      <t>キョウイク</t>
    </rPh>
    <rPh sb="2" eb="5">
      <t>イインカイ</t>
    </rPh>
    <rPh sb="6" eb="8">
      <t>ジチョウ</t>
    </rPh>
    <rPh sb="8" eb="10">
      <t>ホサ</t>
    </rPh>
    <rPh sb="11" eb="13">
      <t>ショクム</t>
    </rPh>
    <phoneticPr fontId="1"/>
  </si>
  <si>
    <t>５級</t>
    <rPh sb="1" eb="2">
      <t>キュウ</t>
    </rPh>
    <phoneticPr fontId="1"/>
  </si>
  <si>
    <t>課長、室長、支所長、事務長の職務</t>
    <rPh sb="0" eb="2">
      <t>カチョウ</t>
    </rPh>
    <rPh sb="3" eb="5">
      <t>シツチョウ</t>
    </rPh>
    <rPh sb="6" eb="9">
      <t>シショチョウ</t>
    </rPh>
    <rPh sb="10" eb="13">
      <t>ジムチョウ</t>
    </rPh>
    <rPh sb="14" eb="16">
      <t>ショクム</t>
    </rPh>
    <phoneticPr fontId="1"/>
  </si>
  <si>
    <t>議会事務局長の職務</t>
    <rPh sb="0" eb="2">
      <t>ギカイ</t>
    </rPh>
    <rPh sb="2" eb="4">
      <t>ジム</t>
    </rPh>
    <rPh sb="4" eb="6">
      <t>キョクチョウ</t>
    </rPh>
    <rPh sb="7" eb="9">
      <t>ショクム</t>
    </rPh>
    <phoneticPr fontId="1"/>
  </si>
  <si>
    <t>消防長、消防本部次長、消防署長の職務</t>
    <rPh sb="0" eb="2">
      <t>ショウボウ</t>
    </rPh>
    <rPh sb="2" eb="3">
      <t>チョウ</t>
    </rPh>
    <rPh sb="4" eb="6">
      <t>ショウボウ</t>
    </rPh>
    <rPh sb="6" eb="8">
      <t>ホンブ</t>
    </rPh>
    <rPh sb="8" eb="10">
      <t>ジチョウ</t>
    </rPh>
    <rPh sb="11" eb="14">
      <t>ショウボウショ</t>
    </rPh>
    <rPh sb="14" eb="15">
      <t>チョウ</t>
    </rPh>
    <rPh sb="16" eb="18">
      <t>ショクム</t>
    </rPh>
    <phoneticPr fontId="1"/>
  </si>
  <si>
    <t>主事</t>
    <rPh sb="0" eb="2">
      <t>シュジ</t>
    </rPh>
    <phoneticPr fontId="1"/>
  </si>
  <si>
    <t>主査</t>
    <rPh sb="0" eb="2">
      <t>シュサ</t>
    </rPh>
    <phoneticPr fontId="1"/>
  </si>
  <si>
    <t>係長</t>
    <rPh sb="0" eb="2">
      <t>カカリチョウ</t>
    </rPh>
    <phoneticPr fontId="1"/>
  </si>
  <si>
    <t>課長補佐</t>
    <rPh sb="0" eb="2">
      <t>カチョウ</t>
    </rPh>
    <rPh sb="2" eb="4">
      <t>ホサ</t>
    </rPh>
    <phoneticPr fontId="1"/>
  </si>
  <si>
    <t>室長補佐</t>
    <rPh sb="0" eb="2">
      <t>シツチョウ</t>
    </rPh>
    <rPh sb="2" eb="4">
      <t>ホサ</t>
    </rPh>
    <phoneticPr fontId="1"/>
  </si>
  <si>
    <t>事務長補佐</t>
    <rPh sb="0" eb="3">
      <t>ジムチョウ</t>
    </rPh>
    <rPh sb="3" eb="5">
      <t>ホサ</t>
    </rPh>
    <phoneticPr fontId="1"/>
  </si>
  <si>
    <t>係員</t>
    <rPh sb="0" eb="2">
      <t>カカリイン</t>
    </rPh>
    <phoneticPr fontId="1"/>
  </si>
  <si>
    <t>課長補佐級</t>
    <rPh sb="0" eb="2">
      <t>カチョウ</t>
    </rPh>
    <rPh sb="2" eb="4">
      <t>ホサ</t>
    </rPh>
    <rPh sb="4" eb="5">
      <t>キュウ</t>
    </rPh>
    <phoneticPr fontId="1"/>
  </si>
  <si>
    <t>課長級</t>
    <rPh sb="0" eb="3">
      <t>カチョウキュウ</t>
    </rPh>
    <phoneticPr fontId="1"/>
  </si>
  <si>
    <t>保健師</t>
    <rPh sb="0" eb="3">
      <t>ホケンシ</t>
    </rPh>
    <phoneticPr fontId="1"/>
  </si>
  <si>
    <t>消防本部専門員</t>
    <rPh sb="0" eb="2">
      <t>ショウボウ</t>
    </rPh>
    <rPh sb="2" eb="4">
      <t>ホンブ</t>
    </rPh>
    <rPh sb="4" eb="7">
      <t>センモンイン</t>
    </rPh>
    <phoneticPr fontId="1"/>
  </si>
  <si>
    <t>教育委員会次長補佐</t>
    <rPh sb="0" eb="2">
      <t>キョウイク</t>
    </rPh>
    <rPh sb="2" eb="5">
      <t>イインカイ</t>
    </rPh>
    <rPh sb="5" eb="7">
      <t>ジチョウ</t>
    </rPh>
    <rPh sb="7" eb="9">
      <t>ホサ</t>
    </rPh>
    <phoneticPr fontId="1"/>
  </si>
  <si>
    <t>課長</t>
    <rPh sb="0" eb="2">
      <t>カチョウ</t>
    </rPh>
    <phoneticPr fontId="1"/>
  </si>
  <si>
    <t>室長</t>
    <rPh sb="0" eb="2">
      <t>シツチョウ</t>
    </rPh>
    <phoneticPr fontId="1"/>
  </si>
  <si>
    <t>支所長</t>
    <rPh sb="0" eb="3">
      <t>シショチョウ</t>
    </rPh>
    <phoneticPr fontId="1"/>
  </si>
  <si>
    <t>事務長</t>
    <rPh sb="0" eb="3">
      <t>ジムチョウ</t>
    </rPh>
    <phoneticPr fontId="1"/>
  </si>
  <si>
    <t>議会事務局長</t>
    <rPh sb="0" eb="2">
      <t>ギカイ</t>
    </rPh>
    <rPh sb="2" eb="4">
      <t>ジム</t>
    </rPh>
    <rPh sb="4" eb="6">
      <t>キョクチョウ</t>
    </rPh>
    <phoneticPr fontId="1"/>
  </si>
  <si>
    <t>消防本部次長</t>
    <rPh sb="0" eb="2">
      <t>ショウボウ</t>
    </rPh>
    <rPh sb="2" eb="4">
      <t>ホンブ</t>
    </rPh>
    <rPh sb="4" eb="6">
      <t>ジチョウ</t>
    </rPh>
    <phoneticPr fontId="1"/>
  </si>
  <si>
    <t>消防署長</t>
    <rPh sb="0" eb="3">
      <t>ショウボウショ</t>
    </rPh>
    <rPh sb="3" eb="4">
      <t>チョウ</t>
    </rPh>
    <phoneticPr fontId="1"/>
  </si>
  <si>
    <t>教育委員会次長</t>
    <rPh sb="0" eb="2">
      <t>キョウイク</t>
    </rPh>
    <rPh sb="2" eb="5">
      <t>イインカイ</t>
    </rPh>
    <rPh sb="5" eb="7">
      <t>ジチョウ</t>
    </rPh>
    <phoneticPr fontId="1"/>
  </si>
  <si>
    <t>指導主事</t>
    <rPh sb="0" eb="2">
      <t>シドウ</t>
    </rPh>
    <rPh sb="2" eb="4">
      <t>シュジ</t>
    </rPh>
    <phoneticPr fontId="1"/>
  </si>
  <si>
    <t>係長級</t>
    <rPh sb="0" eb="2">
      <t>カカリチョウ</t>
    </rPh>
    <rPh sb="2" eb="3">
      <t>キュウ</t>
    </rPh>
    <phoneticPr fontId="1"/>
  </si>
  <si>
    <t>計</t>
    <rPh sb="0" eb="1">
      <t>ケイ</t>
    </rPh>
    <phoneticPr fontId="1"/>
  </si>
  <si>
    <t>相当高度の技能又は経験を必要とし、かつ、指導的業務を行う職務</t>
    <rPh sb="0" eb="2">
      <t>ソウトウ</t>
    </rPh>
    <rPh sb="2" eb="4">
      <t>コウド</t>
    </rPh>
    <rPh sb="5" eb="7">
      <t>ギノウ</t>
    </rPh>
    <rPh sb="7" eb="8">
      <t>マタ</t>
    </rPh>
    <rPh sb="9" eb="11">
      <t>ケイケン</t>
    </rPh>
    <rPh sb="12" eb="14">
      <t>ヒツヨウ</t>
    </rPh>
    <rPh sb="20" eb="23">
      <t>シドウテキ</t>
    </rPh>
    <rPh sb="23" eb="25">
      <t>ギョウム</t>
    </rPh>
    <rPh sb="26" eb="27">
      <t>オコナ</t>
    </rPh>
    <rPh sb="28" eb="30">
      <t>ショクム</t>
    </rPh>
    <phoneticPr fontId="1"/>
  </si>
  <si>
    <t>相当な経験を必要とする業務を行う職務</t>
    <rPh sb="0" eb="2">
      <t>ソウトウ</t>
    </rPh>
    <rPh sb="3" eb="5">
      <t>ケイケン</t>
    </rPh>
    <rPh sb="6" eb="8">
      <t>ヒツヨウ</t>
    </rPh>
    <rPh sb="11" eb="13">
      <t>ギョウム</t>
    </rPh>
    <rPh sb="14" eb="15">
      <t>オコナ</t>
    </rPh>
    <rPh sb="16" eb="18">
      <t>ショクム</t>
    </rPh>
    <phoneticPr fontId="1"/>
  </si>
  <si>
    <t>医師の職務</t>
    <rPh sb="0" eb="2">
      <t>イシ</t>
    </rPh>
    <rPh sb="3" eb="5">
      <t>ショクム</t>
    </rPh>
    <phoneticPr fontId="1"/>
  </si>
  <si>
    <t>医療職給料表（１）級別標準職務表</t>
    <rPh sb="0" eb="2">
      <t>イリョウ</t>
    </rPh>
    <rPh sb="2" eb="3">
      <t>ショク</t>
    </rPh>
    <rPh sb="3" eb="5">
      <t>キュウリョウ</t>
    </rPh>
    <rPh sb="5" eb="6">
      <t>ヒョウ</t>
    </rPh>
    <rPh sb="9" eb="11">
      <t>キュウベツ</t>
    </rPh>
    <rPh sb="11" eb="13">
      <t>ヒョウジュン</t>
    </rPh>
    <rPh sb="13" eb="15">
      <t>ショクム</t>
    </rPh>
    <rPh sb="15" eb="16">
      <t>ヒョウ</t>
    </rPh>
    <phoneticPr fontId="1"/>
  </si>
  <si>
    <t>相当高度の知識経験を必要とする医師の職務</t>
    <rPh sb="0" eb="2">
      <t>ソウトウ</t>
    </rPh>
    <rPh sb="2" eb="4">
      <t>コウド</t>
    </rPh>
    <rPh sb="5" eb="7">
      <t>チシキ</t>
    </rPh>
    <rPh sb="7" eb="9">
      <t>ケイケン</t>
    </rPh>
    <rPh sb="10" eb="12">
      <t>ヒツヨウ</t>
    </rPh>
    <rPh sb="15" eb="17">
      <t>イシ</t>
    </rPh>
    <rPh sb="18" eb="20">
      <t>ショクム</t>
    </rPh>
    <phoneticPr fontId="1"/>
  </si>
  <si>
    <t>高度な専門技術又は知識経験を必要とする医師の職務</t>
    <rPh sb="0" eb="2">
      <t>コウド</t>
    </rPh>
    <rPh sb="3" eb="5">
      <t>センモン</t>
    </rPh>
    <rPh sb="5" eb="7">
      <t>ギジュツ</t>
    </rPh>
    <rPh sb="7" eb="8">
      <t>マタ</t>
    </rPh>
    <rPh sb="9" eb="11">
      <t>チシキ</t>
    </rPh>
    <rPh sb="11" eb="13">
      <t>ケイケン</t>
    </rPh>
    <rPh sb="14" eb="16">
      <t>ヒツヨウ</t>
    </rPh>
    <rPh sb="19" eb="21">
      <t>イシ</t>
    </rPh>
    <rPh sb="22" eb="24">
      <t>ショクム</t>
    </rPh>
    <phoneticPr fontId="1"/>
  </si>
  <si>
    <t>副院長の職務</t>
    <rPh sb="0" eb="1">
      <t>フク</t>
    </rPh>
    <rPh sb="1" eb="3">
      <t>インチョウ</t>
    </rPh>
    <rPh sb="4" eb="6">
      <t>ショクム</t>
    </rPh>
    <phoneticPr fontId="1"/>
  </si>
  <si>
    <t>院長・所長の職務</t>
    <rPh sb="0" eb="2">
      <t>インチョウ</t>
    </rPh>
    <rPh sb="3" eb="5">
      <t>ショチョウ</t>
    </rPh>
    <rPh sb="6" eb="8">
      <t>ショクム</t>
    </rPh>
    <phoneticPr fontId="1"/>
  </si>
  <si>
    <t>医師</t>
    <rPh sb="0" eb="2">
      <t>イシ</t>
    </rPh>
    <phoneticPr fontId="1"/>
  </si>
  <si>
    <t>院長</t>
    <rPh sb="0" eb="2">
      <t>インチョウ</t>
    </rPh>
    <phoneticPr fontId="1"/>
  </si>
  <si>
    <t>所長</t>
    <rPh sb="0" eb="2">
      <t>ショチョウ</t>
    </rPh>
    <phoneticPr fontId="1"/>
  </si>
  <si>
    <t>医療職給料表（２）級別標準職務表</t>
    <rPh sb="0" eb="2">
      <t>イリョウ</t>
    </rPh>
    <rPh sb="2" eb="3">
      <t>ショク</t>
    </rPh>
    <rPh sb="3" eb="5">
      <t>キュウリョウ</t>
    </rPh>
    <rPh sb="5" eb="6">
      <t>ヒョウ</t>
    </rPh>
    <rPh sb="9" eb="11">
      <t>キュウベツ</t>
    </rPh>
    <rPh sb="11" eb="13">
      <t>ヒョウジュン</t>
    </rPh>
    <rPh sb="13" eb="15">
      <t>ショクム</t>
    </rPh>
    <rPh sb="15" eb="16">
      <t>ヒョウ</t>
    </rPh>
    <phoneticPr fontId="1"/>
  </si>
  <si>
    <t>６級</t>
    <rPh sb="1" eb="2">
      <t>キュウ</t>
    </rPh>
    <phoneticPr fontId="1"/>
  </si>
  <si>
    <t>技師長の職務</t>
    <rPh sb="0" eb="3">
      <t>ギシチョウ</t>
    </rPh>
    <rPh sb="4" eb="6">
      <t>ショクム</t>
    </rPh>
    <phoneticPr fontId="1"/>
  </si>
  <si>
    <t>副技師長の職務</t>
    <rPh sb="0" eb="1">
      <t>フク</t>
    </rPh>
    <rPh sb="1" eb="4">
      <t>ギシチョウ</t>
    </rPh>
    <rPh sb="5" eb="7">
      <t>ショクム</t>
    </rPh>
    <phoneticPr fontId="1"/>
  </si>
  <si>
    <t>主任放射技師、主任臨床検査技師の職務</t>
    <rPh sb="0" eb="2">
      <t>シュニン</t>
    </rPh>
    <rPh sb="2" eb="4">
      <t>ホウシャ</t>
    </rPh>
    <rPh sb="4" eb="6">
      <t>ギシ</t>
    </rPh>
    <rPh sb="7" eb="9">
      <t>シュニン</t>
    </rPh>
    <rPh sb="9" eb="11">
      <t>リンショウ</t>
    </rPh>
    <rPh sb="11" eb="13">
      <t>ケンサ</t>
    </rPh>
    <rPh sb="13" eb="15">
      <t>ギシ</t>
    </rPh>
    <rPh sb="16" eb="18">
      <t>ショクム</t>
    </rPh>
    <phoneticPr fontId="1"/>
  </si>
  <si>
    <t>高度な技術又は経験を必要とする放射線技師、臨床検査技師及び理学療法士の職務</t>
    <rPh sb="0" eb="2">
      <t>コウド</t>
    </rPh>
    <rPh sb="3" eb="5">
      <t>ギジュツ</t>
    </rPh>
    <rPh sb="5" eb="6">
      <t>マタ</t>
    </rPh>
    <rPh sb="7" eb="9">
      <t>ケイケン</t>
    </rPh>
    <rPh sb="10" eb="12">
      <t>ヒツヨウ</t>
    </rPh>
    <rPh sb="15" eb="18">
      <t>ホウシャセン</t>
    </rPh>
    <rPh sb="18" eb="20">
      <t>ギシ</t>
    </rPh>
    <rPh sb="21" eb="23">
      <t>リンショウ</t>
    </rPh>
    <rPh sb="23" eb="25">
      <t>ケンサ</t>
    </rPh>
    <rPh sb="25" eb="27">
      <t>ギシ</t>
    </rPh>
    <rPh sb="27" eb="28">
      <t>オヨ</t>
    </rPh>
    <rPh sb="29" eb="31">
      <t>リガク</t>
    </rPh>
    <rPh sb="31" eb="34">
      <t>リョウホウシ</t>
    </rPh>
    <rPh sb="35" eb="37">
      <t>ショクム</t>
    </rPh>
    <phoneticPr fontId="1"/>
  </si>
  <si>
    <t>相当の経験を必要とする放射線技師、臨床検査技師及び理学療法士の職務</t>
    <rPh sb="0" eb="2">
      <t>ソウトウ</t>
    </rPh>
    <rPh sb="3" eb="5">
      <t>ケイケン</t>
    </rPh>
    <rPh sb="6" eb="8">
      <t>ヒツヨウ</t>
    </rPh>
    <rPh sb="11" eb="14">
      <t>ホウシャセン</t>
    </rPh>
    <rPh sb="14" eb="16">
      <t>ギシ</t>
    </rPh>
    <rPh sb="17" eb="19">
      <t>リンショウ</t>
    </rPh>
    <rPh sb="19" eb="21">
      <t>ケンサ</t>
    </rPh>
    <rPh sb="21" eb="23">
      <t>ギシ</t>
    </rPh>
    <rPh sb="23" eb="24">
      <t>オヨ</t>
    </rPh>
    <rPh sb="25" eb="27">
      <t>リガク</t>
    </rPh>
    <rPh sb="27" eb="30">
      <t>リョウホウシ</t>
    </rPh>
    <rPh sb="31" eb="33">
      <t>ショクム</t>
    </rPh>
    <phoneticPr fontId="1"/>
  </si>
  <si>
    <t>放射線技師</t>
    <rPh sb="0" eb="3">
      <t>ホウシャセン</t>
    </rPh>
    <rPh sb="3" eb="5">
      <t>ギシ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</si>
  <si>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</si>
  <si>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理学療法士</t>
    <rPh sb="0" eb="2">
      <t>リガク</t>
    </rPh>
    <rPh sb="2" eb="5">
      <t>リョウホウシ</t>
    </rPh>
    <phoneticPr fontId="1"/>
  </si>
  <si>
    <t>放射線技師、臨床検査技師及び理学療法士の職務</t>
    <rPh sb="0" eb="3">
      <t>ホウシャセン</t>
    </rPh>
    <rPh sb="3" eb="5">
      <t>ギシ</t>
    </rPh>
    <rPh sb="6" eb="8">
      <t>リンショウ</t>
    </rPh>
    <rPh sb="8" eb="10">
      <t>ケンサ</t>
    </rPh>
    <rPh sb="10" eb="12">
      <t>ギシ</t>
    </rPh>
    <rPh sb="12" eb="13">
      <t>オヨ</t>
    </rPh>
    <rPh sb="14" eb="16">
      <t>リガク</t>
    </rPh>
    <rPh sb="16" eb="19">
      <t>リョウホウシ</t>
    </rPh>
    <rPh sb="20" eb="22">
      <t>ショクム</t>
    </rPh>
    <phoneticPr fontId="1"/>
  </si>
  <si>
    <t>医療職給料表（３）級別標準職務表</t>
    <rPh sb="0" eb="2">
      <t>イリョウ</t>
    </rPh>
    <rPh sb="2" eb="3">
      <t>ショク</t>
    </rPh>
    <rPh sb="3" eb="5">
      <t>キュウリョウ</t>
    </rPh>
    <rPh sb="5" eb="6">
      <t>ヒョウ</t>
    </rPh>
    <rPh sb="9" eb="11">
      <t>キュウベツ</t>
    </rPh>
    <rPh sb="11" eb="13">
      <t>ヒョウジュン</t>
    </rPh>
    <rPh sb="13" eb="15">
      <t>ショクム</t>
    </rPh>
    <rPh sb="15" eb="16">
      <t>ヒョウ</t>
    </rPh>
    <phoneticPr fontId="1"/>
  </si>
  <si>
    <t>准看護師の職務</t>
    <rPh sb="0" eb="4">
      <t>ジュンカンゴシ</t>
    </rPh>
    <rPh sb="5" eb="7">
      <t>ショクム</t>
    </rPh>
    <phoneticPr fontId="1"/>
  </si>
  <si>
    <t>看護師の職務</t>
    <rPh sb="0" eb="3">
      <t>カンゴシ</t>
    </rPh>
    <rPh sb="4" eb="6">
      <t>ショクム</t>
    </rPh>
    <phoneticPr fontId="1"/>
  </si>
  <si>
    <t>相当の経験を必要とする准看護師の職務</t>
    <rPh sb="0" eb="2">
      <t>ソウトウ</t>
    </rPh>
    <rPh sb="3" eb="5">
      <t>ケイケン</t>
    </rPh>
    <rPh sb="6" eb="8">
      <t>ヒツヨウ</t>
    </rPh>
    <rPh sb="11" eb="15">
      <t>ジュンカンゴシ</t>
    </rPh>
    <rPh sb="16" eb="18">
      <t>ショクム</t>
    </rPh>
    <phoneticPr fontId="1"/>
  </si>
  <si>
    <t>主任看護師の職務</t>
    <rPh sb="0" eb="2">
      <t>シュニン</t>
    </rPh>
    <rPh sb="2" eb="5">
      <t>カンゴシ</t>
    </rPh>
    <rPh sb="6" eb="8">
      <t>ショクム</t>
    </rPh>
    <phoneticPr fontId="1"/>
  </si>
  <si>
    <t>高度な技術又は経験を必要とする准看護師の職務</t>
    <rPh sb="0" eb="2">
      <t>コウド</t>
    </rPh>
    <rPh sb="3" eb="5">
      <t>ギジュツ</t>
    </rPh>
    <rPh sb="5" eb="6">
      <t>マタ</t>
    </rPh>
    <rPh sb="7" eb="9">
      <t>ケイケン</t>
    </rPh>
    <rPh sb="10" eb="12">
      <t>ヒツヨウ</t>
    </rPh>
    <rPh sb="15" eb="19">
      <t>ジュンカンゴシ</t>
    </rPh>
    <rPh sb="20" eb="22">
      <t>ショクム</t>
    </rPh>
    <phoneticPr fontId="1"/>
  </si>
  <si>
    <t>副看護師長の職務</t>
    <rPh sb="0" eb="1">
      <t>フク</t>
    </rPh>
    <rPh sb="1" eb="5">
      <t>カンゴシチョウ</t>
    </rPh>
    <rPh sb="6" eb="8">
      <t>ショクム</t>
    </rPh>
    <phoneticPr fontId="1"/>
  </si>
  <si>
    <t>看護師長の職務</t>
    <rPh sb="0" eb="4">
      <t>カンゴシチョウ</t>
    </rPh>
    <rPh sb="5" eb="7">
      <t>ショクム</t>
    </rPh>
    <phoneticPr fontId="1"/>
  </si>
  <si>
    <t>看護師長</t>
  </si>
  <si>
    <t>看護師</t>
    <phoneticPr fontId="1"/>
  </si>
  <si>
    <t>副看護師長</t>
  </si>
  <si>
    <t>作業員</t>
    <rPh sb="0" eb="3">
      <t>サギョウイン</t>
    </rPh>
    <phoneticPr fontId="1"/>
  </si>
  <si>
    <t>用務員</t>
    <rPh sb="0" eb="3">
      <t>ヨウムイン</t>
    </rPh>
    <phoneticPr fontId="1"/>
  </si>
  <si>
    <t>消防長</t>
    <rPh sb="0" eb="2">
      <t>ショウボウ</t>
    </rPh>
    <rPh sb="2" eb="3">
      <t>チョウ</t>
    </rPh>
    <phoneticPr fontId="1"/>
  </si>
  <si>
    <t>⾏政職給料表（１）</t>
    <phoneticPr fontId="1"/>
  </si>
  <si>
    <t>⾏政職給料表（２）</t>
    <phoneticPr fontId="1"/>
  </si>
  <si>
    <t>教育委員会の次長、指導主事の職務</t>
  </si>
  <si>
    <t>防災危機管理官</t>
    <rPh sb="0" eb="2">
      <t>ボウサイ</t>
    </rPh>
    <rPh sb="2" eb="4">
      <t>キキ</t>
    </rPh>
    <rPh sb="4" eb="6">
      <t>カンリ</t>
    </rPh>
    <rPh sb="6" eb="7">
      <t>カン</t>
    </rPh>
    <phoneticPr fontId="1"/>
  </si>
  <si>
    <t>自動車運転手</t>
    <rPh sb="0" eb="3">
      <t>ジドウシャ</t>
    </rPh>
    <rPh sb="3" eb="5">
      <t>ウンテン</t>
    </rPh>
    <rPh sb="5" eb="6">
      <t>シュ</t>
    </rPh>
    <phoneticPr fontId="1"/>
  </si>
  <si>
    <t>用務員　調理員　じんかい収集作業員　自動車運転手　建設作業員　定型的な業務を行う職務</t>
    <rPh sb="0" eb="3">
      <t>ヨウムイン</t>
    </rPh>
    <rPh sb="4" eb="7">
      <t>チョウリイン</t>
    </rPh>
    <rPh sb="12" eb="14">
      <t>シュウシュウ</t>
    </rPh>
    <rPh sb="14" eb="17">
      <t>サギョウイン</t>
    </rPh>
    <rPh sb="18" eb="21">
      <t>ジドウシャ</t>
    </rPh>
    <rPh sb="21" eb="24">
      <t>ウンテンシュ</t>
    </rPh>
    <rPh sb="25" eb="27">
      <t>ケンセツ</t>
    </rPh>
    <rPh sb="27" eb="30">
      <t>サギョウイン</t>
    </rPh>
    <rPh sb="31" eb="34">
      <t>テイケイテキ</t>
    </rPh>
    <rPh sb="35" eb="37">
      <t>ギョウム</t>
    </rPh>
    <rPh sb="38" eb="39">
      <t>オコナ</t>
    </rPh>
    <rPh sb="40" eb="42">
      <t>ショクム</t>
    </rPh>
    <phoneticPr fontId="1"/>
  </si>
  <si>
    <t>署長補佐</t>
    <rPh sb="0" eb="1">
      <t>ショ</t>
    </rPh>
    <rPh sb="1" eb="2">
      <t>チョウ</t>
    </rPh>
    <rPh sb="2" eb="4">
      <t>ホサ</t>
    </rPh>
    <phoneticPr fontId="1"/>
  </si>
  <si>
    <t>消防本部参事</t>
    <rPh sb="0" eb="2">
      <t>ショウボウ</t>
    </rPh>
    <rPh sb="2" eb="4">
      <t>ホンブ</t>
    </rPh>
    <rPh sb="4" eb="6">
      <t>サンジ</t>
    </rPh>
    <phoneticPr fontId="1"/>
  </si>
  <si>
    <t>支所次長</t>
    <rPh sb="0" eb="2">
      <t>シショ</t>
    </rPh>
    <rPh sb="2" eb="4">
      <t>ジチョウ</t>
    </rPh>
    <phoneticPr fontId="1"/>
  </si>
  <si>
    <t>等級及び職制上の段階ごとの職員数 （平成31年４月１日現在）</t>
    <rPh sb="24" eb="25">
      <t>ツキ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</si>
</sst>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7"/>
  <sheetViews>
    <sheetView tabSelected="1" topLeftCell="A105" zoomScaleNormal="100" workbookViewId="0">
      <selection activeCell="C14" sqref="C14:C16"/>
    </sheetView>
  </sheetViews>
  <sheetFormatPr defaultRowHeight="13.5" x14ac:dyDescent="0.15"/>
  <cols>
    <col min="1" max="1" width="7" customWidth="1"/>
    <col min="2" max="2" width="23.25" customWidth="1"/>
    <col min="4" max="4" width="11" bestFit="1" customWidth="1"/>
    <col min="5" max="5" width="19.25" bestFit="1" customWidth="1"/>
    <col min="8" max="9" width="11" bestFit="1" customWidth="1"/>
  </cols>
  <sheetData>
    <row r="2" spans="1:13" ht="18.75" x14ac:dyDescent="0.15">
      <c r="A2" s="6" t="s">
        <v>91</v>
      </c>
      <c r="B2" s="1"/>
    </row>
    <row r="4" spans="1:13" x14ac:dyDescent="0.15">
      <c r="A4" s="1" t="s">
        <v>82</v>
      </c>
      <c r="B4" s="1"/>
      <c r="K4" s="5"/>
    </row>
    <row r="5" spans="1:13" x14ac:dyDescent="0.15">
      <c r="J5" s="5"/>
      <c r="K5" s="5"/>
      <c r="L5" s="5"/>
      <c r="M5" s="5"/>
    </row>
    <row r="6" spans="1:13" ht="27" customHeight="1" x14ac:dyDescent="0.15">
      <c r="A6" s="39" t="s">
        <v>0</v>
      </c>
      <c r="B6" s="48" t="s">
        <v>1</v>
      </c>
      <c r="C6" s="39" t="s">
        <v>2</v>
      </c>
      <c r="D6" s="39"/>
      <c r="E6" s="39" t="s">
        <v>3</v>
      </c>
      <c r="F6" s="39"/>
      <c r="G6" s="39" t="s">
        <v>8</v>
      </c>
      <c r="H6" s="39"/>
      <c r="I6" s="39"/>
      <c r="J6" s="15"/>
      <c r="K6" s="15"/>
      <c r="L6" s="16"/>
      <c r="M6" s="17"/>
    </row>
    <row r="7" spans="1:13" x14ac:dyDescent="0.15">
      <c r="A7" s="39"/>
      <c r="B7" s="48"/>
      <c r="C7" s="9" t="s">
        <v>4</v>
      </c>
      <c r="D7" s="9" t="s">
        <v>5</v>
      </c>
      <c r="E7" s="9" t="s">
        <v>6</v>
      </c>
      <c r="F7" s="9" t="s">
        <v>4</v>
      </c>
      <c r="G7" s="9" t="s">
        <v>4</v>
      </c>
      <c r="H7" s="9" t="s">
        <v>5</v>
      </c>
      <c r="I7" s="9" t="s">
        <v>7</v>
      </c>
      <c r="J7" s="15"/>
      <c r="K7" s="15"/>
      <c r="L7" s="17"/>
      <c r="M7" s="17"/>
    </row>
    <row r="8" spans="1:13" ht="20.100000000000001" customHeight="1" x14ac:dyDescent="0.15">
      <c r="A8" s="39" t="s">
        <v>9</v>
      </c>
      <c r="B8" s="38" t="s">
        <v>10</v>
      </c>
      <c r="C8" s="49">
        <v>36</v>
      </c>
      <c r="D8" s="50">
        <f>IFERROR(C8/$C$38*100,0)</f>
        <v>29.75206611570248</v>
      </c>
      <c r="E8" s="2" t="s">
        <v>23</v>
      </c>
      <c r="F8" s="13">
        <v>35</v>
      </c>
      <c r="G8" s="39">
        <f>F10+F13</f>
        <v>56</v>
      </c>
      <c r="H8" s="50">
        <f>IFERROR(G8/$C$38*100,0)</f>
        <v>46.280991735537192</v>
      </c>
      <c r="I8" s="39" t="s">
        <v>29</v>
      </c>
      <c r="J8" s="18"/>
      <c r="K8" s="18"/>
      <c r="L8" s="18"/>
      <c r="M8" s="18"/>
    </row>
    <row r="9" spans="1:13" ht="20.100000000000001" customHeight="1" x14ac:dyDescent="0.15">
      <c r="A9" s="39"/>
      <c r="B9" s="38"/>
      <c r="C9" s="49"/>
      <c r="D9" s="50"/>
      <c r="E9" s="2" t="s">
        <v>32</v>
      </c>
      <c r="F9" s="13">
        <v>1</v>
      </c>
      <c r="G9" s="39"/>
      <c r="H9" s="50"/>
      <c r="I9" s="39"/>
      <c r="J9" s="18"/>
      <c r="K9" s="18"/>
      <c r="L9" s="18"/>
      <c r="M9" s="18"/>
    </row>
    <row r="10" spans="1:13" ht="20.100000000000001" customHeight="1" x14ac:dyDescent="0.15">
      <c r="A10" s="39"/>
      <c r="B10" s="38"/>
      <c r="C10" s="49"/>
      <c r="D10" s="50"/>
      <c r="E10" s="2" t="s">
        <v>45</v>
      </c>
      <c r="F10" s="13">
        <f>SUM(F8:F9)</f>
        <v>36</v>
      </c>
      <c r="G10" s="39"/>
      <c r="H10" s="50"/>
      <c r="I10" s="39"/>
      <c r="J10" s="18"/>
      <c r="K10" s="18"/>
      <c r="L10" s="18"/>
      <c r="M10" s="18"/>
    </row>
    <row r="11" spans="1:13" ht="20.100000000000001" customHeight="1" x14ac:dyDescent="0.15">
      <c r="A11" s="39" t="s">
        <v>12</v>
      </c>
      <c r="B11" s="38" t="s">
        <v>11</v>
      </c>
      <c r="C11" s="49">
        <f>F13</f>
        <v>20</v>
      </c>
      <c r="D11" s="50">
        <f>IFERROR(C11/$C$38*100,0)</f>
        <v>16.528925619834713</v>
      </c>
      <c r="E11" s="2" t="s">
        <v>24</v>
      </c>
      <c r="F11" s="13">
        <v>20</v>
      </c>
      <c r="G11" s="39"/>
      <c r="H11" s="50"/>
      <c r="I11" s="39"/>
      <c r="J11" s="18"/>
      <c r="K11" s="18"/>
      <c r="L11" s="18"/>
      <c r="M11" s="18"/>
    </row>
    <row r="12" spans="1:13" ht="20.100000000000001" customHeight="1" x14ac:dyDescent="0.15">
      <c r="A12" s="39"/>
      <c r="B12" s="38"/>
      <c r="C12" s="49"/>
      <c r="D12" s="50"/>
      <c r="E12" s="2"/>
      <c r="F12" s="13"/>
      <c r="G12" s="39"/>
      <c r="H12" s="50"/>
      <c r="I12" s="39"/>
      <c r="J12" s="18"/>
      <c r="K12" s="18"/>
      <c r="L12" s="18"/>
      <c r="M12" s="18"/>
    </row>
    <row r="13" spans="1:13" ht="20.100000000000001" customHeight="1" x14ac:dyDescent="0.15">
      <c r="A13" s="39"/>
      <c r="B13" s="38"/>
      <c r="C13" s="49"/>
      <c r="D13" s="50"/>
      <c r="E13" s="2" t="s">
        <v>45</v>
      </c>
      <c r="F13" s="13">
        <f>SUM(F11:F12)</f>
        <v>20</v>
      </c>
      <c r="G13" s="39"/>
      <c r="H13" s="50"/>
      <c r="I13" s="39"/>
      <c r="J13" s="18"/>
      <c r="K13" s="18"/>
      <c r="L13" s="18"/>
      <c r="M13" s="18"/>
    </row>
    <row r="14" spans="1:13" ht="20.100000000000001" customHeight="1" x14ac:dyDescent="0.15">
      <c r="A14" s="39" t="s">
        <v>14</v>
      </c>
      <c r="B14" s="34" t="s">
        <v>13</v>
      </c>
      <c r="C14" s="49">
        <f>F16</f>
        <v>29</v>
      </c>
      <c r="D14" s="50">
        <f>IFERROR(C14/$C$38*100,0)</f>
        <v>23.966942148760332</v>
      </c>
      <c r="E14" s="2" t="s">
        <v>25</v>
      </c>
      <c r="F14" s="13">
        <v>29</v>
      </c>
      <c r="G14" s="26">
        <f>F16</f>
        <v>29</v>
      </c>
      <c r="H14" s="29">
        <f>IFERROR(G14/$C$38*100,0)</f>
        <v>23.966942148760332</v>
      </c>
      <c r="I14" s="26" t="s">
        <v>44</v>
      </c>
      <c r="J14" s="18"/>
      <c r="K14" s="18"/>
      <c r="L14" s="18"/>
      <c r="M14" s="18"/>
    </row>
    <row r="15" spans="1:13" ht="20.100000000000001" customHeight="1" x14ac:dyDescent="0.15">
      <c r="A15" s="39"/>
      <c r="B15" s="51"/>
      <c r="C15" s="49"/>
      <c r="D15" s="50"/>
      <c r="E15" s="2"/>
      <c r="F15" s="13"/>
      <c r="G15" s="27"/>
      <c r="H15" s="30"/>
      <c r="I15" s="27"/>
      <c r="J15" s="18"/>
      <c r="K15" s="18"/>
      <c r="L15" s="18"/>
      <c r="M15" s="18"/>
    </row>
    <row r="16" spans="1:13" ht="20.100000000000001" customHeight="1" x14ac:dyDescent="0.15">
      <c r="A16" s="39"/>
      <c r="B16" s="35"/>
      <c r="C16" s="49"/>
      <c r="D16" s="50"/>
      <c r="E16" s="2" t="s">
        <v>45</v>
      </c>
      <c r="F16" s="13">
        <f>SUM(F14:F15)</f>
        <v>29</v>
      </c>
      <c r="G16" s="28"/>
      <c r="H16" s="31"/>
      <c r="I16" s="28"/>
      <c r="J16" s="18"/>
      <c r="K16" s="18"/>
      <c r="L16" s="18"/>
      <c r="M16" s="18"/>
    </row>
    <row r="17" spans="1:13" ht="20.100000000000001" customHeight="1" x14ac:dyDescent="0.15">
      <c r="A17" s="39" t="s">
        <v>15</v>
      </c>
      <c r="B17" s="32" t="s">
        <v>16</v>
      </c>
      <c r="C17" s="49">
        <v>16</v>
      </c>
      <c r="D17" s="29">
        <f>IFERROR(C17/$C$38*100,0)</f>
        <v>13.223140495867769</v>
      </c>
      <c r="E17" s="2" t="s">
        <v>26</v>
      </c>
      <c r="F17" s="13">
        <v>10</v>
      </c>
      <c r="G17" s="26">
        <f>F24</f>
        <v>16</v>
      </c>
      <c r="H17" s="29">
        <f>IFERROR(G17/$C$38*100,0)</f>
        <v>13.223140495867769</v>
      </c>
      <c r="I17" s="26" t="s">
        <v>30</v>
      </c>
      <c r="J17" s="18"/>
      <c r="K17" s="18"/>
      <c r="L17" s="18"/>
      <c r="M17" s="18"/>
    </row>
    <row r="18" spans="1:13" ht="20.100000000000001" customHeight="1" x14ac:dyDescent="0.15">
      <c r="A18" s="39"/>
      <c r="B18" s="41"/>
      <c r="C18" s="49"/>
      <c r="D18" s="30"/>
      <c r="E18" s="2" t="s">
        <v>27</v>
      </c>
      <c r="F18" s="13">
        <v>2</v>
      </c>
      <c r="G18" s="27"/>
      <c r="H18" s="30"/>
      <c r="I18" s="27"/>
      <c r="J18" s="18"/>
      <c r="K18" s="18"/>
      <c r="L18" s="18"/>
      <c r="M18" s="18"/>
    </row>
    <row r="19" spans="1:13" ht="20.100000000000001" customHeight="1" x14ac:dyDescent="0.15">
      <c r="A19" s="39"/>
      <c r="B19" s="41"/>
      <c r="C19" s="49"/>
      <c r="D19" s="30"/>
      <c r="E19" s="2" t="s">
        <v>90</v>
      </c>
      <c r="F19" s="21">
        <v>1</v>
      </c>
      <c r="G19" s="27"/>
      <c r="H19" s="30"/>
      <c r="I19" s="27"/>
      <c r="J19" s="18"/>
      <c r="K19" s="18"/>
      <c r="L19" s="18"/>
      <c r="M19" s="18"/>
    </row>
    <row r="20" spans="1:13" ht="20.100000000000001" customHeight="1" x14ac:dyDescent="0.15">
      <c r="A20" s="39"/>
      <c r="B20" s="33"/>
      <c r="C20" s="49"/>
      <c r="D20" s="30"/>
      <c r="E20" s="2" t="s">
        <v>28</v>
      </c>
      <c r="F20" s="13">
        <v>1</v>
      </c>
      <c r="G20" s="27"/>
      <c r="H20" s="30"/>
      <c r="I20" s="27"/>
      <c r="J20" s="18"/>
      <c r="K20" s="18"/>
      <c r="L20" s="18"/>
      <c r="M20" s="18"/>
    </row>
    <row r="21" spans="1:13" ht="20.100000000000001" customHeight="1" x14ac:dyDescent="0.15">
      <c r="A21" s="39"/>
      <c r="B21" s="32" t="s">
        <v>17</v>
      </c>
      <c r="C21" s="49"/>
      <c r="D21" s="30"/>
      <c r="E21" s="2" t="s">
        <v>88</v>
      </c>
      <c r="F21" s="13">
        <v>0</v>
      </c>
      <c r="G21" s="27"/>
      <c r="H21" s="30"/>
      <c r="I21" s="27"/>
      <c r="J21" s="18"/>
      <c r="K21" s="18"/>
      <c r="L21" s="18"/>
      <c r="M21" s="18"/>
    </row>
    <row r="22" spans="1:13" ht="20.100000000000001" customHeight="1" x14ac:dyDescent="0.15">
      <c r="A22" s="39"/>
      <c r="B22" s="33"/>
      <c r="C22" s="49"/>
      <c r="D22" s="30"/>
      <c r="E22" s="2" t="s">
        <v>33</v>
      </c>
      <c r="F22" s="13">
        <v>0</v>
      </c>
      <c r="G22" s="27"/>
      <c r="H22" s="30"/>
      <c r="I22" s="27"/>
      <c r="J22" s="18"/>
      <c r="K22" s="18"/>
      <c r="L22" s="18"/>
      <c r="M22" s="18"/>
    </row>
    <row r="23" spans="1:13" ht="20.100000000000001" customHeight="1" x14ac:dyDescent="0.15">
      <c r="A23" s="39"/>
      <c r="B23" s="32" t="s">
        <v>18</v>
      </c>
      <c r="C23" s="49"/>
      <c r="D23" s="30"/>
      <c r="E23" s="2" t="s">
        <v>34</v>
      </c>
      <c r="F23" s="13">
        <v>2</v>
      </c>
      <c r="G23" s="27"/>
      <c r="H23" s="30"/>
      <c r="I23" s="27"/>
      <c r="J23" s="18"/>
      <c r="K23" s="18"/>
      <c r="L23" s="18"/>
      <c r="M23" s="18"/>
    </row>
    <row r="24" spans="1:13" ht="20.100000000000001" customHeight="1" x14ac:dyDescent="0.15">
      <c r="A24" s="39"/>
      <c r="B24" s="33"/>
      <c r="C24" s="49"/>
      <c r="D24" s="31"/>
      <c r="E24" s="2" t="s">
        <v>45</v>
      </c>
      <c r="F24" s="13">
        <f>SUM(F17:F23)</f>
        <v>16</v>
      </c>
      <c r="G24" s="28"/>
      <c r="H24" s="31"/>
      <c r="I24" s="28"/>
      <c r="J24" s="18"/>
      <c r="K24" s="18"/>
      <c r="L24" s="18"/>
      <c r="M24" s="18"/>
    </row>
    <row r="25" spans="1:13" ht="20.100000000000001" customHeight="1" x14ac:dyDescent="0.15">
      <c r="A25" s="39" t="s">
        <v>19</v>
      </c>
      <c r="B25" s="32" t="s">
        <v>20</v>
      </c>
      <c r="C25" s="49">
        <v>20</v>
      </c>
      <c r="D25" s="50">
        <f>IFERROR(C25/$C$38*100,0)</f>
        <v>16.528925619834713</v>
      </c>
      <c r="E25" s="2" t="s">
        <v>35</v>
      </c>
      <c r="F25" s="13">
        <v>8</v>
      </c>
      <c r="G25" s="26">
        <f>F37</f>
        <v>20</v>
      </c>
      <c r="H25" s="29">
        <f>IFERROR(G25/$C$38*100,0)</f>
        <v>16.528925619834713</v>
      </c>
      <c r="I25" s="26" t="s">
        <v>31</v>
      </c>
      <c r="J25" s="18"/>
      <c r="K25" s="18"/>
      <c r="L25" s="18"/>
      <c r="M25" s="18"/>
    </row>
    <row r="26" spans="1:13" ht="20.100000000000001" customHeight="1" x14ac:dyDescent="0.15">
      <c r="A26" s="39"/>
      <c r="B26" s="33"/>
      <c r="C26" s="49"/>
      <c r="D26" s="50"/>
      <c r="E26" s="2" t="s">
        <v>36</v>
      </c>
      <c r="F26" s="13">
        <v>2</v>
      </c>
      <c r="G26" s="27"/>
      <c r="H26" s="30"/>
      <c r="I26" s="27"/>
      <c r="J26" s="18"/>
      <c r="K26" s="18"/>
      <c r="L26" s="18"/>
      <c r="M26" s="18"/>
    </row>
    <row r="27" spans="1:13" ht="20.100000000000001" customHeight="1" x14ac:dyDescent="0.15">
      <c r="A27" s="39"/>
      <c r="B27" s="32" t="s">
        <v>21</v>
      </c>
      <c r="C27" s="49"/>
      <c r="D27" s="50"/>
      <c r="E27" s="2" t="s">
        <v>37</v>
      </c>
      <c r="F27" s="13">
        <v>1</v>
      </c>
      <c r="G27" s="27"/>
      <c r="H27" s="30"/>
      <c r="I27" s="27"/>
      <c r="J27" s="18"/>
      <c r="K27" s="18"/>
      <c r="L27" s="18"/>
      <c r="M27" s="18"/>
    </row>
    <row r="28" spans="1:13" ht="20.100000000000001" customHeight="1" x14ac:dyDescent="0.15">
      <c r="A28" s="39"/>
      <c r="B28" s="33"/>
      <c r="C28" s="49"/>
      <c r="D28" s="50"/>
      <c r="E28" s="2" t="s">
        <v>38</v>
      </c>
      <c r="F28" s="13">
        <v>1</v>
      </c>
      <c r="G28" s="27"/>
      <c r="H28" s="30"/>
      <c r="I28" s="27"/>
      <c r="J28" s="18"/>
      <c r="K28" s="18"/>
      <c r="L28" s="18"/>
      <c r="M28" s="18"/>
    </row>
    <row r="29" spans="1:13" ht="20.100000000000001" customHeight="1" x14ac:dyDescent="0.15">
      <c r="A29" s="39"/>
      <c r="B29" s="32" t="s">
        <v>22</v>
      </c>
      <c r="C29" s="49"/>
      <c r="D29" s="50"/>
      <c r="E29" s="2" t="s">
        <v>39</v>
      </c>
      <c r="F29" s="13">
        <v>1</v>
      </c>
      <c r="G29" s="27"/>
      <c r="H29" s="30"/>
      <c r="I29" s="27"/>
      <c r="J29" s="18"/>
      <c r="K29" s="18"/>
      <c r="L29" s="18"/>
      <c r="M29" s="18"/>
    </row>
    <row r="30" spans="1:13" ht="20.100000000000001" customHeight="1" x14ac:dyDescent="0.15">
      <c r="A30" s="39"/>
      <c r="B30" s="41"/>
      <c r="C30" s="49"/>
      <c r="D30" s="50"/>
      <c r="E30" s="2" t="s">
        <v>85</v>
      </c>
      <c r="F30" s="13">
        <v>1</v>
      </c>
      <c r="G30" s="27"/>
      <c r="H30" s="30"/>
      <c r="I30" s="27"/>
      <c r="J30" s="18"/>
      <c r="K30" s="18"/>
      <c r="L30" s="18"/>
      <c r="M30" s="18"/>
    </row>
    <row r="31" spans="1:13" ht="20.100000000000001" customHeight="1" x14ac:dyDescent="0.15">
      <c r="A31" s="39"/>
      <c r="B31" s="41"/>
      <c r="C31" s="49"/>
      <c r="D31" s="50"/>
      <c r="E31" s="2" t="s">
        <v>81</v>
      </c>
      <c r="F31" s="13">
        <v>1</v>
      </c>
      <c r="G31" s="27"/>
      <c r="H31" s="30"/>
      <c r="I31" s="27"/>
      <c r="J31" s="18"/>
      <c r="K31" s="18"/>
      <c r="L31" s="18"/>
      <c r="M31" s="18"/>
    </row>
    <row r="32" spans="1:13" ht="20.100000000000001" customHeight="1" x14ac:dyDescent="0.15">
      <c r="A32" s="39"/>
      <c r="B32" s="33"/>
      <c r="C32" s="49"/>
      <c r="D32" s="50"/>
      <c r="E32" s="2" t="s">
        <v>40</v>
      </c>
      <c r="F32" s="13">
        <v>1</v>
      </c>
      <c r="G32" s="27"/>
      <c r="H32" s="30"/>
      <c r="I32" s="27"/>
      <c r="J32" s="18"/>
      <c r="K32" s="18"/>
      <c r="L32" s="18"/>
      <c r="M32" s="18"/>
    </row>
    <row r="33" spans="1:13" ht="20.100000000000001" customHeight="1" x14ac:dyDescent="0.15">
      <c r="A33" s="39"/>
      <c r="B33" s="32" t="s">
        <v>84</v>
      </c>
      <c r="C33" s="49"/>
      <c r="D33" s="50"/>
      <c r="E33" s="2" t="s">
        <v>41</v>
      </c>
      <c r="F33" s="13">
        <v>1</v>
      </c>
      <c r="G33" s="27"/>
      <c r="H33" s="30"/>
      <c r="I33" s="27"/>
      <c r="J33" s="18"/>
      <c r="K33" s="18"/>
      <c r="L33" s="18"/>
      <c r="M33" s="18"/>
    </row>
    <row r="34" spans="1:13" ht="20.100000000000001" customHeight="1" x14ac:dyDescent="0.15">
      <c r="A34" s="39"/>
      <c r="B34" s="41"/>
      <c r="C34" s="49"/>
      <c r="D34" s="50"/>
      <c r="E34" s="2" t="s">
        <v>89</v>
      </c>
      <c r="F34" s="13">
        <v>1</v>
      </c>
      <c r="G34" s="27"/>
      <c r="H34" s="30"/>
      <c r="I34" s="27"/>
      <c r="J34" s="18"/>
      <c r="K34" s="18"/>
      <c r="L34" s="18"/>
      <c r="M34" s="18"/>
    </row>
    <row r="35" spans="1:13" ht="20.100000000000001" customHeight="1" x14ac:dyDescent="0.15">
      <c r="A35" s="39"/>
      <c r="B35" s="41"/>
      <c r="C35" s="49"/>
      <c r="D35" s="50"/>
      <c r="E35" s="2" t="s">
        <v>42</v>
      </c>
      <c r="F35" s="13">
        <v>1</v>
      </c>
      <c r="G35" s="27"/>
      <c r="H35" s="30"/>
      <c r="I35" s="27"/>
      <c r="J35" s="18"/>
      <c r="K35" s="18"/>
      <c r="L35" s="18"/>
      <c r="M35" s="18"/>
    </row>
    <row r="36" spans="1:13" ht="20.100000000000001" customHeight="1" x14ac:dyDescent="0.15">
      <c r="A36" s="39"/>
      <c r="B36" s="41"/>
      <c r="C36" s="49"/>
      <c r="D36" s="50"/>
      <c r="E36" s="2" t="s">
        <v>43</v>
      </c>
      <c r="F36" s="13">
        <v>1</v>
      </c>
      <c r="G36" s="27"/>
      <c r="H36" s="30"/>
      <c r="I36" s="27"/>
      <c r="J36" s="18"/>
      <c r="K36" s="18"/>
      <c r="L36" s="18"/>
      <c r="M36" s="18"/>
    </row>
    <row r="37" spans="1:13" ht="20.100000000000001" customHeight="1" x14ac:dyDescent="0.15">
      <c r="A37" s="39"/>
      <c r="B37" s="33"/>
      <c r="C37" s="49"/>
      <c r="D37" s="50"/>
      <c r="E37" s="2" t="s">
        <v>45</v>
      </c>
      <c r="F37" s="9">
        <f>SUM(F25:F36)</f>
        <v>20</v>
      </c>
      <c r="G37" s="28"/>
      <c r="H37" s="31"/>
      <c r="I37" s="28"/>
      <c r="J37" s="18"/>
      <c r="K37" s="18"/>
      <c r="L37" s="18"/>
      <c r="M37" s="18"/>
    </row>
    <row r="38" spans="1:13" ht="20.100000000000001" customHeight="1" x14ac:dyDescent="0.15">
      <c r="B38" s="2" t="s">
        <v>2</v>
      </c>
      <c r="C38" s="9">
        <f>SUM(C8:C37)</f>
        <v>121</v>
      </c>
      <c r="D38" s="9">
        <f>SUM(D8:D37)</f>
        <v>100</v>
      </c>
      <c r="K38" s="5"/>
    </row>
    <row r="39" spans="1:13" ht="20.100000000000001" customHeight="1" x14ac:dyDescent="0.15">
      <c r="K39" s="5"/>
    </row>
    <row r="40" spans="1:13" ht="20.100000000000001" customHeight="1" x14ac:dyDescent="0.15">
      <c r="A40" s="1" t="s">
        <v>83</v>
      </c>
      <c r="K40" s="5"/>
    </row>
    <row r="41" spans="1:13" ht="20.100000000000001" customHeight="1" x14ac:dyDescent="0.15">
      <c r="A41" s="1"/>
      <c r="K41" s="5"/>
    </row>
    <row r="42" spans="1:13" ht="20.100000000000001" customHeight="1" x14ac:dyDescent="0.15">
      <c r="A42" s="39" t="s">
        <v>0</v>
      </c>
      <c r="B42" s="40" t="s">
        <v>1</v>
      </c>
      <c r="C42" s="39" t="s">
        <v>2</v>
      </c>
      <c r="D42" s="39"/>
      <c r="E42" s="39" t="s">
        <v>3</v>
      </c>
      <c r="F42" s="39"/>
      <c r="G42" s="15"/>
      <c r="H42" s="15"/>
      <c r="I42" s="15"/>
      <c r="J42" s="15"/>
      <c r="K42" s="5"/>
    </row>
    <row r="43" spans="1:13" ht="20.100000000000001" customHeight="1" x14ac:dyDescent="0.15">
      <c r="A43" s="39"/>
      <c r="B43" s="40"/>
      <c r="C43" s="9" t="s">
        <v>4</v>
      </c>
      <c r="D43" s="9" t="s">
        <v>5</v>
      </c>
      <c r="E43" s="9" t="s">
        <v>6</v>
      </c>
      <c r="F43" s="9" t="s">
        <v>4</v>
      </c>
      <c r="G43" s="15"/>
      <c r="H43" s="15"/>
      <c r="I43" s="15"/>
      <c r="J43" s="15"/>
      <c r="K43" s="5"/>
    </row>
    <row r="44" spans="1:13" ht="20.100000000000001" customHeight="1" x14ac:dyDescent="0.15">
      <c r="A44" s="26" t="s">
        <v>9</v>
      </c>
      <c r="B44" s="32" t="s">
        <v>87</v>
      </c>
      <c r="C44" s="26">
        <v>2</v>
      </c>
      <c r="D44" s="29">
        <f>IFERROR(C44/$C$57*100,0)</f>
        <v>66.666666666666657</v>
      </c>
      <c r="E44" s="9" t="s">
        <v>86</v>
      </c>
      <c r="F44" s="13">
        <v>1</v>
      </c>
      <c r="G44" s="18"/>
      <c r="H44" s="18"/>
      <c r="I44" s="18"/>
      <c r="J44" s="18"/>
      <c r="K44" s="5"/>
    </row>
    <row r="45" spans="1:13" ht="20.100000000000001" customHeight="1" x14ac:dyDescent="0.15">
      <c r="A45" s="27"/>
      <c r="B45" s="41"/>
      <c r="C45" s="27"/>
      <c r="D45" s="30"/>
      <c r="E45" s="9" t="s">
        <v>79</v>
      </c>
      <c r="F45" s="13">
        <v>1</v>
      </c>
      <c r="G45" s="18"/>
      <c r="H45" s="18"/>
      <c r="I45" s="18"/>
      <c r="J45" s="18"/>
      <c r="K45" s="5"/>
    </row>
    <row r="46" spans="1:13" ht="20.100000000000001" customHeight="1" x14ac:dyDescent="0.15">
      <c r="A46" s="27"/>
      <c r="B46" s="41"/>
      <c r="C46" s="27"/>
      <c r="D46" s="30"/>
      <c r="E46" s="9"/>
      <c r="F46" s="13"/>
      <c r="G46" s="18"/>
      <c r="H46" s="18"/>
      <c r="I46" s="18"/>
      <c r="J46" s="18"/>
      <c r="K46" s="5"/>
    </row>
    <row r="47" spans="1:13" ht="20.100000000000001" customHeight="1" x14ac:dyDescent="0.15">
      <c r="A47" s="27"/>
      <c r="B47" s="41"/>
      <c r="C47" s="27"/>
      <c r="D47" s="30"/>
      <c r="E47" s="9"/>
      <c r="F47" s="13"/>
      <c r="G47" s="18"/>
      <c r="H47" s="18"/>
      <c r="I47" s="18"/>
      <c r="J47" s="18"/>
      <c r="K47" s="5"/>
    </row>
    <row r="48" spans="1:13" ht="20.100000000000001" customHeight="1" x14ac:dyDescent="0.15">
      <c r="A48" s="28"/>
      <c r="B48" s="33"/>
      <c r="C48" s="28"/>
      <c r="D48" s="31"/>
      <c r="E48" s="9" t="s">
        <v>45</v>
      </c>
      <c r="F48" s="13">
        <f>SUM(F44:F47)</f>
        <v>2</v>
      </c>
      <c r="G48" s="18"/>
      <c r="H48" s="18"/>
      <c r="I48" s="18"/>
      <c r="J48" s="18"/>
      <c r="K48" s="5"/>
    </row>
    <row r="49" spans="1:11" ht="20.100000000000001" customHeight="1" x14ac:dyDescent="0.15">
      <c r="A49" s="26" t="s">
        <v>12</v>
      </c>
      <c r="B49" s="32" t="s">
        <v>47</v>
      </c>
      <c r="C49" s="26">
        <f>F52</f>
        <v>1</v>
      </c>
      <c r="D49" s="29">
        <f>IFERROR(C49/$C$57*100,0)</f>
        <v>33.333333333333329</v>
      </c>
      <c r="E49" s="9" t="s">
        <v>80</v>
      </c>
      <c r="F49" s="13">
        <v>1</v>
      </c>
      <c r="G49" s="18"/>
      <c r="H49" s="18"/>
      <c r="I49" s="18"/>
      <c r="J49" s="18"/>
      <c r="K49" s="5"/>
    </row>
    <row r="50" spans="1:11" ht="20.100000000000001" customHeight="1" x14ac:dyDescent="0.15">
      <c r="A50" s="27"/>
      <c r="B50" s="41"/>
      <c r="C50" s="27"/>
      <c r="D50" s="30"/>
      <c r="E50" s="9"/>
      <c r="F50" s="13"/>
      <c r="G50" s="18"/>
      <c r="H50" s="18"/>
      <c r="I50" s="18"/>
      <c r="J50" s="18"/>
      <c r="K50" s="5"/>
    </row>
    <row r="51" spans="1:11" ht="20.100000000000001" customHeight="1" x14ac:dyDescent="0.15">
      <c r="A51" s="27"/>
      <c r="B51" s="41"/>
      <c r="C51" s="27"/>
      <c r="D51" s="30"/>
      <c r="E51" s="9"/>
      <c r="F51" s="13"/>
      <c r="G51" s="18"/>
      <c r="H51" s="18"/>
      <c r="I51" s="18"/>
      <c r="J51" s="18"/>
      <c r="K51" s="5"/>
    </row>
    <row r="52" spans="1:11" ht="20.100000000000001" customHeight="1" x14ac:dyDescent="0.15">
      <c r="A52" s="28"/>
      <c r="B52" s="33"/>
      <c r="C52" s="28"/>
      <c r="D52" s="31"/>
      <c r="E52" s="9" t="s">
        <v>45</v>
      </c>
      <c r="F52" s="13">
        <f>SUM(F49:F51)</f>
        <v>1</v>
      </c>
      <c r="G52" s="18"/>
      <c r="H52" s="18"/>
      <c r="I52" s="18"/>
      <c r="J52" s="18"/>
      <c r="K52" s="5"/>
    </row>
    <row r="53" spans="1:11" ht="20.100000000000001" customHeight="1" x14ac:dyDescent="0.15">
      <c r="A53" s="26" t="s">
        <v>14</v>
      </c>
      <c r="B53" s="32" t="s">
        <v>46</v>
      </c>
      <c r="C53" s="26">
        <f>F56</f>
        <v>0</v>
      </c>
      <c r="D53" s="29">
        <f>IFERROR(C53/$C$57*100,0)</f>
        <v>0</v>
      </c>
      <c r="E53" s="9"/>
      <c r="F53" s="13"/>
      <c r="G53" s="18"/>
      <c r="H53" s="18"/>
      <c r="I53" s="18"/>
      <c r="J53" s="18"/>
      <c r="K53" s="5"/>
    </row>
    <row r="54" spans="1:11" ht="20.100000000000001" customHeight="1" x14ac:dyDescent="0.15">
      <c r="A54" s="27"/>
      <c r="B54" s="41"/>
      <c r="C54" s="27"/>
      <c r="D54" s="30"/>
      <c r="E54" s="9"/>
      <c r="F54" s="13"/>
      <c r="G54" s="18"/>
      <c r="H54" s="18"/>
      <c r="I54" s="18"/>
      <c r="J54" s="18"/>
      <c r="K54" s="5"/>
    </row>
    <row r="55" spans="1:11" ht="20.100000000000001" customHeight="1" x14ac:dyDescent="0.15">
      <c r="A55" s="27"/>
      <c r="B55" s="41"/>
      <c r="C55" s="27"/>
      <c r="D55" s="30"/>
      <c r="E55" s="9"/>
      <c r="F55" s="13"/>
      <c r="G55" s="18"/>
      <c r="H55" s="18"/>
      <c r="I55" s="18"/>
      <c r="J55" s="18"/>
      <c r="K55" s="5"/>
    </row>
    <row r="56" spans="1:11" ht="20.100000000000001" customHeight="1" x14ac:dyDescent="0.15">
      <c r="A56" s="28"/>
      <c r="B56" s="33"/>
      <c r="C56" s="28"/>
      <c r="D56" s="31"/>
      <c r="E56" s="9" t="s">
        <v>45</v>
      </c>
      <c r="F56" s="9">
        <f>SUM(F53:F55)</f>
        <v>0</v>
      </c>
      <c r="G56" s="18"/>
      <c r="H56" s="18"/>
      <c r="I56" s="18"/>
      <c r="J56" s="18"/>
      <c r="K56" s="5"/>
    </row>
    <row r="57" spans="1:11" ht="20.100000000000001" customHeight="1" x14ac:dyDescent="0.15">
      <c r="B57" s="3" t="s">
        <v>2</v>
      </c>
      <c r="C57" s="22">
        <f>SUM(C44:C56)</f>
        <v>3</v>
      </c>
      <c r="D57" s="22">
        <f>SUM(D44:D56)</f>
        <v>99.999999999999986</v>
      </c>
      <c r="K57" s="5"/>
    </row>
    <row r="58" spans="1:11" ht="20.100000000000001" customHeight="1" x14ac:dyDescent="0.15">
      <c r="K58" s="5"/>
    </row>
    <row r="59" spans="1:11" ht="20.100000000000001" customHeight="1" x14ac:dyDescent="0.15">
      <c r="K59" s="5"/>
    </row>
    <row r="60" spans="1:11" ht="20.100000000000001" customHeight="1" x14ac:dyDescent="0.15">
      <c r="A60" t="s">
        <v>49</v>
      </c>
      <c r="K60" s="5"/>
    </row>
    <row r="61" spans="1:11" ht="20.100000000000001" customHeight="1" x14ac:dyDescent="0.15">
      <c r="K61" s="5"/>
    </row>
    <row r="62" spans="1:11" ht="20.100000000000001" customHeight="1" x14ac:dyDescent="0.15">
      <c r="A62" s="39" t="s">
        <v>0</v>
      </c>
      <c r="B62" s="48" t="s">
        <v>1</v>
      </c>
      <c r="C62" s="39" t="s">
        <v>2</v>
      </c>
      <c r="D62" s="39"/>
      <c r="E62" s="39" t="s">
        <v>3</v>
      </c>
      <c r="F62" s="39"/>
      <c r="G62" s="15"/>
      <c r="H62" s="15"/>
      <c r="I62" s="19"/>
      <c r="J62" s="20"/>
    </row>
    <row r="63" spans="1:11" ht="20.100000000000001" customHeight="1" x14ac:dyDescent="0.15">
      <c r="A63" s="39"/>
      <c r="B63" s="48"/>
      <c r="C63" s="9" t="s">
        <v>4</v>
      </c>
      <c r="D63" s="9" t="s">
        <v>5</v>
      </c>
      <c r="E63" s="9" t="s">
        <v>6</v>
      </c>
      <c r="F63" s="9" t="s">
        <v>4</v>
      </c>
      <c r="G63" s="15"/>
      <c r="H63" s="15"/>
      <c r="I63" s="20"/>
      <c r="J63" s="20"/>
    </row>
    <row r="64" spans="1:11" ht="20.100000000000001" customHeight="1" x14ac:dyDescent="0.15">
      <c r="A64" s="9" t="s">
        <v>9</v>
      </c>
      <c r="B64" s="10" t="s">
        <v>48</v>
      </c>
      <c r="C64" s="9">
        <v>0</v>
      </c>
      <c r="D64" s="14">
        <f>IFERROR(C64/$C$71*100,0)</f>
        <v>0</v>
      </c>
      <c r="E64" s="2" t="s">
        <v>54</v>
      </c>
      <c r="F64" s="13"/>
      <c r="G64" s="18"/>
      <c r="H64" s="18"/>
      <c r="I64" s="18"/>
      <c r="J64" s="18"/>
    </row>
    <row r="65" spans="1:10" ht="39" customHeight="1" x14ac:dyDescent="0.15">
      <c r="A65" s="9" t="s">
        <v>12</v>
      </c>
      <c r="B65" s="11" t="s">
        <v>50</v>
      </c>
      <c r="C65" s="9">
        <f>F65</f>
        <v>0</v>
      </c>
      <c r="D65" s="14">
        <f>IFERROR(C65/$C$71*100,0)</f>
        <v>0</v>
      </c>
      <c r="E65" s="2"/>
      <c r="F65" s="13"/>
      <c r="G65" s="18"/>
      <c r="H65" s="18"/>
      <c r="I65" s="18"/>
      <c r="J65" s="18"/>
    </row>
    <row r="66" spans="1:10" ht="39" customHeight="1" x14ac:dyDescent="0.15">
      <c r="A66" s="9" t="s">
        <v>14</v>
      </c>
      <c r="B66" s="11" t="s">
        <v>51</v>
      </c>
      <c r="C66" s="9">
        <f>F66</f>
        <v>0</v>
      </c>
      <c r="D66" s="14">
        <f>IFERROR(C66/$C$71*100,0)</f>
        <v>0</v>
      </c>
      <c r="E66" s="2"/>
      <c r="F66" s="13"/>
      <c r="G66" s="18"/>
      <c r="H66" s="18"/>
      <c r="I66" s="18"/>
      <c r="J66" s="18"/>
    </row>
    <row r="67" spans="1:10" ht="20.100000000000001" customHeight="1" x14ac:dyDescent="0.15">
      <c r="A67" s="9" t="s">
        <v>15</v>
      </c>
      <c r="B67" s="10" t="s">
        <v>52</v>
      </c>
      <c r="C67" s="9">
        <f>F67</f>
        <v>0</v>
      </c>
      <c r="D67" s="14">
        <f>IFERROR(C67/$C$71*100,0)</f>
        <v>0</v>
      </c>
      <c r="E67" s="2"/>
      <c r="F67" s="13"/>
      <c r="G67" s="18"/>
      <c r="H67" s="18"/>
      <c r="I67" s="18"/>
      <c r="J67" s="18"/>
    </row>
    <row r="68" spans="1:10" ht="20.100000000000001" customHeight="1" x14ac:dyDescent="0.15">
      <c r="A68" s="39" t="s">
        <v>19</v>
      </c>
      <c r="B68" s="38" t="s">
        <v>53</v>
      </c>
      <c r="C68" s="39">
        <f>F70</f>
        <v>2</v>
      </c>
      <c r="D68" s="29">
        <f>IFERROR(C68/$C$71*100,0)</f>
        <v>100</v>
      </c>
      <c r="E68" s="2" t="s">
        <v>55</v>
      </c>
      <c r="F68" s="13">
        <v>1</v>
      </c>
      <c r="G68" s="18"/>
      <c r="H68" s="18"/>
      <c r="I68" s="18"/>
      <c r="J68" s="18"/>
    </row>
    <row r="69" spans="1:10" ht="20.100000000000001" customHeight="1" x14ac:dyDescent="0.15">
      <c r="A69" s="39"/>
      <c r="B69" s="38"/>
      <c r="C69" s="39"/>
      <c r="D69" s="30"/>
      <c r="E69" s="2" t="s">
        <v>56</v>
      </c>
      <c r="F69" s="13">
        <v>1</v>
      </c>
      <c r="G69" s="18"/>
      <c r="H69" s="18"/>
      <c r="I69" s="18"/>
      <c r="J69" s="18"/>
    </row>
    <row r="70" spans="1:10" ht="20.100000000000001" customHeight="1" x14ac:dyDescent="0.15">
      <c r="A70" s="39"/>
      <c r="B70" s="38"/>
      <c r="C70" s="39"/>
      <c r="D70" s="31"/>
      <c r="E70" s="2" t="s">
        <v>45</v>
      </c>
      <c r="F70" s="9">
        <f>SUM(F68:F69)</f>
        <v>2</v>
      </c>
      <c r="G70" s="18"/>
      <c r="H70" s="18"/>
      <c r="I70" s="18"/>
      <c r="J70" s="18"/>
    </row>
    <row r="71" spans="1:10" ht="20.100000000000001" customHeight="1" x14ac:dyDescent="0.15">
      <c r="B71" s="12" t="s">
        <v>2</v>
      </c>
      <c r="C71" s="8">
        <f>SUM(C64:C70)</f>
        <v>2</v>
      </c>
      <c r="D71" s="8">
        <f>SUM(D64:D70)</f>
        <v>100</v>
      </c>
    </row>
    <row r="72" spans="1:10" ht="20.100000000000001" customHeight="1" x14ac:dyDescent="0.15"/>
    <row r="73" spans="1:10" ht="20.100000000000001" customHeight="1" x14ac:dyDescent="0.15"/>
    <row r="74" spans="1:10" ht="20.100000000000001" customHeight="1" x14ac:dyDescent="0.15"/>
    <row r="75" spans="1:10" ht="20.100000000000001" customHeight="1" x14ac:dyDescent="0.15">
      <c r="A75" t="s">
        <v>57</v>
      </c>
    </row>
    <row r="76" spans="1:10" ht="20.100000000000001" customHeight="1" x14ac:dyDescent="0.15"/>
    <row r="77" spans="1:10" ht="20.100000000000001" customHeight="1" x14ac:dyDescent="0.15">
      <c r="A77" s="26" t="s">
        <v>0</v>
      </c>
      <c r="B77" s="42" t="s">
        <v>1</v>
      </c>
      <c r="C77" s="44" t="s">
        <v>2</v>
      </c>
      <c r="D77" s="45"/>
      <c r="E77" s="39" t="s">
        <v>3</v>
      </c>
      <c r="F77" s="39"/>
      <c r="G77" s="25"/>
      <c r="H77" s="25"/>
      <c r="I77" s="46"/>
      <c r="J77" s="47"/>
    </row>
    <row r="78" spans="1:10" ht="20.100000000000001" customHeight="1" x14ac:dyDescent="0.15">
      <c r="A78" s="28"/>
      <c r="B78" s="43"/>
      <c r="C78" s="9" t="s">
        <v>4</v>
      </c>
      <c r="D78" s="9" t="s">
        <v>5</v>
      </c>
      <c r="E78" s="9" t="s">
        <v>6</v>
      </c>
      <c r="F78" s="9" t="s">
        <v>4</v>
      </c>
      <c r="G78" s="25"/>
      <c r="H78" s="25"/>
      <c r="I78" s="47"/>
      <c r="J78" s="47"/>
    </row>
    <row r="79" spans="1:10" ht="20.100000000000001" customHeight="1" x14ac:dyDescent="0.15">
      <c r="A79" s="26" t="s">
        <v>9</v>
      </c>
      <c r="B79" s="32" t="s">
        <v>67</v>
      </c>
      <c r="C79" s="26">
        <f>F82</f>
        <v>0</v>
      </c>
      <c r="D79" s="29">
        <f>IFERROR(C79/$C$96*100,0)</f>
        <v>0</v>
      </c>
      <c r="E79" s="2"/>
      <c r="F79" s="13"/>
      <c r="G79" s="24"/>
      <c r="H79" s="24"/>
      <c r="I79" s="24"/>
      <c r="J79" s="24"/>
    </row>
    <row r="80" spans="1:10" ht="20.100000000000001" customHeight="1" x14ac:dyDescent="0.15">
      <c r="A80" s="27"/>
      <c r="B80" s="41"/>
      <c r="C80" s="27"/>
      <c r="D80" s="30"/>
      <c r="E80" s="2"/>
      <c r="F80" s="13"/>
      <c r="G80" s="24"/>
      <c r="H80" s="24"/>
      <c r="I80" s="24"/>
      <c r="J80" s="24"/>
    </row>
    <row r="81" spans="1:10" ht="20.100000000000001" customHeight="1" x14ac:dyDescent="0.15">
      <c r="A81" s="27"/>
      <c r="B81" s="41"/>
      <c r="C81" s="27"/>
      <c r="D81" s="30"/>
      <c r="E81" s="2"/>
      <c r="F81" s="13"/>
      <c r="G81" s="24"/>
      <c r="H81" s="24"/>
      <c r="I81" s="24"/>
      <c r="J81" s="24"/>
    </row>
    <row r="82" spans="1:10" ht="20.100000000000001" customHeight="1" x14ac:dyDescent="0.15">
      <c r="A82" s="28"/>
      <c r="B82" s="33"/>
      <c r="C82" s="28"/>
      <c r="D82" s="31"/>
      <c r="E82" s="2" t="s">
        <v>45</v>
      </c>
      <c r="F82" s="13">
        <f>SUM(F79:F81)</f>
        <v>0</v>
      </c>
      <c r="G82" s="24"/>
      <c r="H82" s="24"/>
      <c r="I82" s="24"/>
      <c r="J82" s="24"/>
    </row>
    <row r="83" spans="1:10" ht="20.100000000000001" customHeight="1" x14ac:dyDescent="0.15">
      <c r="A83" s="26" t="s">
        <v>12</v>
      </c>
      <c r="B83" s="32" t="s">
        <v>63</v>
      </c>
      <c r="C83" s="26">
        <f>F86</f>
        <v>1</v>
      </c>
      <c r="D83" s="29">
        <f>IFERROR(C83/$C$96*100,0)</f>
        <v>33.333333333333329</v>
      </c>
      <c r="E83" s="2" t="s">
        <v>66</v>
      </c>
      <c r="F83" s="13">
        <v>1</v>
      </c>
      <c r="G83" s="24"/>
      <c r="H83" s="24"/>
      <c r="I83" s="24"/>
      <c r="J83" s="24"/>
    </row>
    <row r="84" spans="1:10" ht="20.100000000000001" customHeight="1" x14ac:dyDescent="0.15">
      <c r="A84" s="27"/>
      <c r="B84" s="41"/>
      <c r="C84" s="27"/>
      <c r="D84" s="30"/>
      <c r="E84" s="2"/>
      <c r="F84" s="13"/>
      <c r="G84" s="24"/>
      <c r="H84" s="24"/>
      <c r="I84" s="24"/>
      <c r="J84" s="24"/>
    </row>
    <row r="85" spans="1:10" ht="20.100000000000001" customHeight="1" x14ac:dyDescent="0.15">
      <c r="A85" s="27"/>
      <c r="B85" s="41"/>
      <c r="C85" s="27"/>
      <c r="D85" s="30"/>
      <c r="E85" s="2"/>
      <c r="F85" s="13"/>
      <c r="G85" s="24"/>
      <c r="H85" s="24"/>
      <c r="I85" s="24"/>
      <c r="J85" s="24"/>
    </row>
    <row r="86" spans="1:10" ht="20.100000000000001" customHeight="1" x14ac:dyDescent="0.15">
      <c r="A86" s="28"/>
      <c r="B86" s="33"/>
      <c r="C86" s="28"/>
      <c r="D86" s="31"/>
      <c r="E86" s="2" t="s">
        <v>45</v>
      </c>
      <c r="F86" s="13">
        <f>SUM(F83:F85)</f>
        <v>1</v>
      </c>
      <c r="G86" s="24"/>
      <c r="H86" s="24"/>
      <c r="I86" s="24"/>
      <c r="J86" s="24"/>
    </row>
    <row r="87" spans="1:10" ht="20.100000000000001" customHeight="1" x14ac:dyDescent="0.15">
      <c r="A87" s="26" t="s">
        <v>14</v>
      </c>
      <c r="B87" s="32" t="s">
        <v>62</v>
      </c>
      <c r="C87" s="26">
        <f>F90</f>
        <v>1</v>
      </c>
      <c r="D87" s="29">
        <f>IFERROR(C87/$C$96*100,0)</f>
        <v>33.333333333333329</v>
      </c>
      <c r="E87" s="2" t="s">
        <v>65</v>
      </c>
      <c r="F87" s="13">
        <v>1</v>
      </c>
      <c r="G87" s="24"/>
      <c r="H87" s="24"/>
      <c r="I87" s="24"/>
      <c r="J87" s="24"/>
    </row>
    <row r="88" spans="1:10" ht="20.100000000000001" customHeight="1" x14ac:dyDescent="0.15">
      <c r="A88" s="27"/>
      <c r="B88" s="41"/>
      <c r="C88" s="27"/>
      <c r="D88" s="30"/>
      <c r="E88" s="2"/>
      <c r="F88" s="13"/>
      <c r="G88" s="24"/>
      <c r="H88" s="24"/>
      <c r="I88" s="24"/>
      <c r="J88" s="24"/>
    </row>
    <row r="89" spans="1:10" ht="20.100000000000001" customHeight="1" x14ac:dyDescent="0.15">
      <c r="A89" s="27"/>
      <c r="B89" s="41"/>
      <c r="C89" s="27"/>
      <c r="D89" s="30"/>
      <c r="E89" s="2"/>
      <c r="F89" s="13"/>
      <c r="G89" s="24"/>
      <c r="H89" s="24"/>
      <c r="I89" s="24"/>
      <c r="J89" s="24"/>
    </row>
    <row r="90" spans="1:10" ht="20.100000000000001" customHeight="1" x14ac:dyDescent="0.15">
      <c r="A90" s="28"/>
      <c r="B90" s="33"/>
      <c r="C90" s="28"/>
      <c r="D90" s="31"/>
      <c r="E90" s="2" t="s">
        <v>45</v>
      </c>
      <c r="F90" s="13">
        <f>SUM(F87:F89)</f>
        <v>1</v>
      </c>
      <c r="G90" s="24"/>
      <c r="H90" s="24"/>
      <c r="I90" s="24"/>
      <c r="J90" s="24"/>
    </row>
    <row r="91" spans="1:10" ht="20.100000000000001" customHeight="1" x14ac:dyDescent="0.15">
      <c r="A91" s="26" t="s">
        <v>15</v>
      </c>
      <c r="B91" s="32" t="s">
        <v>61</v>
      </c>
      <c r="C91" s="26">
        <f>F93</f>
        <v>1</v>
      </c>
      <c r="D91" s="29">
        <f>IFERROR(C91/$C$96*100,0)</f>
        <v>33.333333333333329</v>
      </c>
      <c r="E91" s="2" t="s">
        <v>64</v>
      </c>
      <c r="F91" s="13">
        <v>1</v>
      </c>
      <c r="G91" s="24"/>
      <c r="H91" s="24"/>
      <c r="I91" s="24"/>
      <c r="J91" s="24"/>
    </row>
    <row r="92" spans="1:10" ht="20.100000000000001" customHeight="1" x14ac:dyDescent="0.15">
      <c r="A92" s="27"/>
      <c r="B92" s="41"/>
      <c r="C92" s="27"/>
      <c r="D92" s="30"/>
      <c r="E92" s="2"/>
      <c r="F92" s="13"/>
      <c r="G92" s="24"/>
      <c r="H92" s="24"/>
      <c r="I92" s="24"/>
      <c r="J92" s="24"/>
    </row>
    <row r="93" spans="1:10" ht="20.100000000000001" customHeight="1" x14ac:dyDescent="0.15">
      <c r="A93" s="28"/>
      <c r="B93" s="33"/>
      <c r="C93" s="28"/>
      <c r="D93" s="31"/>
      <c r="E93" s="2" t="s">
        <v>45</v>
      </c>
      <c r="F93" s="13">
        <f>SUM(F91:F92)</f>
        <v>1</v>
      </c>
      <c r="G93" s="24"/>
      <c r="H93" s="24"/>
      <c r="I93" s="24"/>
      <c r="J93" s="24"/>
    </row>
    <row r="94" spans="1:10" ht="20.100000000000001" customHeight="1" x14ac:dyDescent="0.15">
      <c r="A94" s="9" t="s">
        <v>19</v>
      </c>
      <c r="B94" s="2" t="s">
        <v>60</v>
      </c>
      <c r="C94" s="9">
        <f>F94</f>
        <v>0</v>
      </c>
      <c r="D94" s="9">
        <f>IFERROR(C94/$C$57*100,0)</f>
        <v>0</v>
      </c>
      <c r="E94" s="2"/>
      <c r="F94" s="13"/>
      <c r="G94" s="24"/>
      <c r="H94" s="24"/>
      <c r="I94" s="24"/>
      <c r="J94" s="24"/>
    </row>
    <row r="95" spans="1:10" ht="20.100000000000001" customHeight="1" x14ac:dyDescent="0.15">
      <c r="A95" s="9" t="s">
        <v>58</v>
      </c>
      <c r="B95" s="2" t="s">
        <v>59</v>
      </c>
      <c r="C95" s="9">
        <f>F95</f>
        <v>0</v>
      </c>
      <c r="D95" s="9">
        <f>IFERROR(C95/$C$57*100,0)</f>
        <v>0</v>
      </c>
      <c r="E95" s="2"/>
      <c r="F95" s="13"/>
      <c r="G95" s="24"/>
      <c r="H95" s="24"/>
      <c r="I95" s="24"/>
      <c r="J95" s="24"/>
    </row>
    <row r="96" spans="1:10" ht="20.100000000000001" customHeight="1" x14ac:dyDescent="0.15">
      <c r="B96" s="9" t="s">
        <v>2</v>
      </c>
      <c r="C96" s="9">
        <f>SUM(C79:C95)</f>
        <v>3</v>
      </c>
      <c r="D96" s="9">
        <f>SUM(D79:D95)</f>
        <v>99.999999999999986</v>
      </c>
      <c r="G96" s="5"/>
      <c r="H96" s="5"/>
      <c r="I96" s="5"/>
      <c r="J96" s="5"/>
    </row>
    <row r="97" spans="1:10" ht="20.100000000000001" customHeight="1" x14ac:dyDescent="0.15">
      <c r="B97" s="23"/>
      <c r="C97" s="23"/>
      <c r="D97" s="23"/>
      <c r="G97" s="5"/>
      <c r="H97" s="5"/>
      <c r="I97" s="5"/>
      <c r="J97" s="5"/>
    </row>
    <row r="98" spans="1:10" ht="20.100000000000001" customHeight="1" x14ac:dyDescent="0.15">
      <c r="G98" s="5"/>
      <c r="H98" s="5"/>
      <c r="I98" s="5"/>
      <c r="J98" s="5"/>
    </row>
    <row r="99" spans="1:10" ht="20.100000000000001" customHeight="1" x14ac:dyDescent="0.15">
      <c r="G99" s="5"/>
      <c r="H99" s="5"/>
      <c r="I99" s="5"/>
      <c r="J99" s="5"/>
    </row>
    <row r="100" spans="1:10" ht="20.100000000000001" customHeight="1" x14ac:dyDescent="0.15">
      <c r="G100" s="5"/>
      <c r="H100" s="5"/>
      <c r="I100" s="5"/>
      <c r="J100" s="5"/>
    </row>
    <row r="101" spans="1:10" ht="20.100000000000001" customHeight="1" x14ac:dyDescent="0.15">
      <c r="G101" s="5"/>
      <c r="H101" s="5"/>
      <c r="I101" s="5"/>
      <c r="J101" s="5"/>
    </row>
    <row r="102" spans="1:10" ht="20.100000000000001" customHeight="1" x14ac:dyDescent="0.15">
      <c r="A102" t="s">
        <v>68</v>
      </c>
      <c r="G102" s="5"/>
      <c r="H102" s="5"/>
      <c r="I102" s="5"/>
      <c r="J102" s="5"/>
    </row>
    <row r="103" spans="1:10" ht="20.100000000000001" customHeight="1" x14ac:dyDescent="0.15">
      <c r="G103" s="5"/>
      <c r="H103" s="5"/>
      <c r="I103" s="5"/>
      <c r="J103" s="5"/>
    </row>
    <row r="104" spans="1:10" ht="20.100000000000001" customHeight="1" x14ac:dyDescent="0.15">
      <c r="A104" s="39" t="s">
        <v>0</v>
      </c>
      <c r="B104" s="40" t="s">
        <v>1</v>
      </c>
      <c r="C104" s="39" t="s">
        <v>2</v>
      </c>
      <c r="D104" s="39"/>
      <c r="E104" s="39" t="s">
        <v>3</v>
      </c>
      <c r="F104" s="39"/>
      <c r="G104" s="25"/>
      <c r="H104" s="25"/>
      <c r="I104" s="25"/>
      <c r="J104" s="25"/>
    </row>
    <row r="105" spans="1:10" ht="20.100000000000001" customHeight="1" x14ac:dyDescent="0.15">
      <c r="A105" s="39"/>
      <c r="B105" s="40"/>
      <c r="C105" s="9" t="s">
        <v>4</v>
      </c>
      <c r="D105" s="9" t="s">
        <v>5</v>
      </c>
      <c r="E105" s="9" t="s">
        <v>6</v>
      </c>
      <c r="F105" s="9" t="s">
        <v>4</v>
      </c>
      <c r="G105" s="25"/>
      <c r="H105" s="25"/>
      <c r="I105" s="25"/>
      <c r="J105" s="25"/>
    </row>
    <row r="106" spans="1:10" ht="20.100000000000001" customHeight="1" x14ac:dyDescent="0.15">
      <c r="A106" s="9" t="s">
        <v>9</v>
      </c>
      <c r="B106" s="2" t="s">
        <v>69</v>
      </c>
      <c r="C106" s="9">
        <f>F106</f>
        <v>0</v>
      </c>
      <c r="D106" s="9">
        <f>IFERROR(C106/$C$115*100,0)</f>
        <v>0</v>
      </c>
      <c r="E106" s="2"/>
      <c r="F106" s="13"/>
      <c r="G106" s="24"/>
      <c r="H106" s="24"/>
      <c r="I106" s="24"/>
      <c r="J106" s="24"/>
    </row>
    <row r="107" spans="1:10" ht="20.100000000000001" customHeight="1" x14ac:dyDescent="0.15">
      <c r="A107" s="26" t="s">
        <v>12</v>
      </c>
      <c r="B107" s="2" t="s">
        <v>70</v>
      </c>
      <c r="C107" s="26">
        <v>8</v>
      </c>
      <c r="D107" s="29">
        <f>IFERROR(C107/$C$115*100,0)</f>
        <v>66.666666666666657</v>
      </c>
      <c r="E107" s="38" t="s">
        <v>77</v>
      </c>
      <c r="F107" s="36">
        <v>7</v>
      </c>
      <c r="G107" s="24"/>
      <c r="H107" s="24"/>
      <c r="I107" s="24"/>
      <c r="J107" s="24"/>
    </row>
    <row r="108" spans="1:10" ht="20.100000000000001" customHeight="1" x14ac:dyDescent="0.15">
      <c r="A108" s="27"/>
      <c r="B108" s="32" t="s">
        <v>71</v>
      </c>
      <c r="C108" s="27"/>
      <c r="D108" s="30"/>
      <c r="E108" s="38"/>
      <c r="F108" s="37"/>
      <c r="G108" s="24"/>
      <c r="H108" s="24"/>
      <c r="I108" s="24"/>
      <c r="J108" s="24"/>
    </row>
    <row r="109" spans="1:10" ht="20.100000000000001" customHeight="1" x14ac:dyDescent="0.15">
      <c r="A109" s="28"/>
      <c r="B109" s="33"/>
      <c r="C109" s="28"/>
      <c r="D109" s="31"/>
      <c r="E109" s="10" t="s">
        <v>45</v>
      </c>
      <c r="F109" s="13">
        <f>SUM(F107:F108)</f>
        <v>7</v>
      </c>
      <c r="G109" s="24"/>
      <c r="H109" s="24"/>
      <c r="I109" s="24"/>
      <c r="J109" s="24"/>
    </row>
    <row r="110" spans="1:10" ht="20.100000000000001" customHeight="1" x14ac:dyDescent="0.15">
      <c r="A110" s="26" t="s">
        <v>14</v>
      </c>
      <c r="B110" s="2" t="s">
        <v>72</v>
      </c>
      <c r="C110" s="26">
        <v>1</v>
      </c>
      <c r="D110" s="29">
        <f>IFERROR(C110/$C$115*100,0)</f>
        <v>8.3333333333333321</v>
      </c>
      <c r="E110" s="34" t="s">
        <v>77</v>
      </c>
      <c r="F110" s="36">
        <v>1</v>
      </c>
      <c r="G110" s="24"/>
      <c r="H110" s="24"/>
      <c r="I110" s="24"/>
      <c r="J110" s="24"/>
    </row>
    <row r="111" spans="1:10" ht="20.100000000000001" customHeight="1" x14ac:dyDescent="0.15">
      <c r="A111" s="27"/>
      <c r="B111" s="32" t="s">
        <v>73</v>
      </c>
      <c r="C111" s="27"/>
      <c r="D111" s="30"/>
      <c r="E111" s="35"/>
      <c r="F111" s="37"/>
      <c r="G111" s="24"/>
      <c r="H111" s="24"/>
      <c r="I111" s="24"/>
      <c r="J111" s="24"/>
    </row>
    <row r="112" spans="1:10" ht="20.100000000000001" customHeight="1" x14ac:dyDescent="0.15">
      <c r="A112" s="28"/>
      <c r="B112" s="33"/>
      <c r="C112" s="28"/>
      <c r="D112" s="31"/>
      <c r="E112" s="2" t="s">
        <v>45</v>
      </c>
      <c r="F112" s="13">
        <f>SUM(F110:F111)</f>
        <v>1</v>
      </c>
      <c r="G112" s="24"/>
      <c r="H112" s="24"/>
      <c r="I112" s="24"/>
      <c r="J112" s="24"/>
    </row>
    <row r="113" spans="1:10" ht="20.100000000000001" customHeight="1" x14ac:dyDescent="0.15">
      <c r="A113" s="9" t="s">
        <v>15</v>
      </c>
      <c r="B113" s="2" t="s">
        <v>74</v>
      </c>
      <c r="C113" s="9">
        <v>2</v>
      </c>
      <c r="D113" s="14">
        <f>IFERROR(C113/$C$115*100,0)</f>
        <v>16.666666666666664</v>
      </c>
      <c r="E113" s="2" t="s">
        <v>78</v>
      </c>
      <c r="F113" s="13">
        <v>1</v>
      </c>
      <c r="G113" s="24"/>
      <c r="H113" s="24"/>
      <c r="I113" s="24"/>
      <c r="J113" s="24"/>
    </row>
    <row r="114" spans="1:10" ht="20.100000000000001" customHeight="1" x14ac:dyDescent="0.15">
      <c r="A114" s="9" t="s">
        <v>19</v>
      </c>
      <c r="B114" s="2" t="s">
        <v>75</v>
      </c>
      <c r="C114" s="9">
        <f>F114</f>
        <v>1</v>
      </c>
      <c r="D114" s="14">
        <f>IFERROR(C114/$C$115*100,0)</f>
        <v>8.3333333333333321</v>
      </c>
      <c r="E114" s="2" t="s">
        <v>76</v>
      </c>
      <c r="F114" s="13">
        <v>1</v>
      </c>
      <c r="G114" s="24"/>
      <c r="H114" s="24"/>
      <c r="I114" s="24"/>
      <c r="J114" s="24"/>
    </row>
    <row r="115" spans="1:10" ht="20.100000000000001" customHeight="1" x14ac:dyDescent="0.15">
      <c r="B115" s="4" t="s">
        <v>2</v>
      </c>
      <c r="C115" s="9">
        <f>SUM(C106:C114)</f>
        <v>12</v>
      </c>
      <c r="D115" s="9">
        <f>SUM(D106:D114)</f>
        <v>99.999999999999986</v>
      </c>
    </row>
    <row r="118" spans="1:10" x14ac:dyDescent="0.15">
      <c r="B118" s="5"/>
      <c r="C118" s="5"/>
    </row>
    <row r="130" spans="11:11" ht="18.75" customHeight="1" x14ac:dyDescent="0.15"/>
    <row r="131" spans="11:11" ht="17.25" customHeight="1" x14ac:dyDescent="0.15"/>
    <row r="133" spans="11:11" x14ac:dyDescent="0.15">
      <c r="K133" s="5"/>
    </row>
    <row r="134" spans="11:11" ht="15.75" customHeight="1" x14ac:dyDescent="0.15">
      <c r="K134" s="5"/>
    </row>
    <row r="135" spans="11:11" x14ac:dyDescent="0.15">
      <c r="K135" s="5"/>
    </row>
    <row r="136" spans="11:11" ht="15.75" customHeight="1" x14ac:dyDescent="0.15">
      <c r="K136" s="5"/>
    </row>
    <row r="137" spans="11:11" ht="18" customHeight="1" x14ac:dyDescent="0.15">
      <c r="K137" s="5"/>
    </row>
    <row r="138" spans="11:11" ht="19.5" customHeight="1" x14ac:dyDescent="0.15">
      <c r="K138" s="5"/>
    </row>
    <row r="162" spans="7:9" x14ac:dyDescent="0.15">
      <c r="G162" s="25"/>
      <c r="H162" s="25"/>
      <c r="I162" s="25"/>
    </row>
    <row r="163" spans="7:9" x14ac:dyDescent="0.15">
      <c r="G163" s="7"/>
      <c r="H163" s="7"/>
      <c r="I163" s="7"/>
    </row>
    <row r="164" spans="7:9" x14ac:dyDescent="0.15">
      <c r="G164" s="5"/>
      <c r="H164" s="5"/>
      <c r="I164" s="5"/>
    </row>
    <row r="165" spans="7:9" x14ac:dyDescent="0.15">
      <c r="G165" s="5"/>
      <c r="H165" s="5"/>
      <c r="I165" s="5"/>
    </row>
    <row r="166" spans="7:9" x14ac:dyDescent="0.15">
      <c r="G166" s="5"/>
      <c r="H166" s="5"/>
      <c r="I166" s="5"/>
    </row>
    <row r="167" spans="7:9" x14ac:dyDescent="0.15">
      <c r="G167" s="5"/>
      <c r="H167" s="5"/>
      <c r="I167" s="5"/>
    </row>
    <row r="168" spans="7:9" x14ac:dyDescent="0.15">
      <c r="G168" s="5"/>
      <c r="H168" s="5"/>
      <c r="I168" s="5"/>
    </row>
    <row r="169" spans="7:9" x14ac:dyDescent="0.15">
      <c r="G169" s="5"/>
      <c r="H169" s="5"/>
      <c r="I169" s="5"/>
    </row>
    <row r="170" spans="7:9" x14ac:dyDescent="0.15">
      <c r="G170" s="5"/>
      <c r="H170" s="5"/>
      <c r="I170" s="5"/>
    </row>
    <row r="171" spans="7:9" x14ac:dyDescent="0.15">
      <c r="G171" s="5"/>
      <c r="H171" s="5"/>
      <c r="I171" s="5"/>
    </row>
    <row r="172" spans="7:9" x14ac:dyDescent="0.15">
      <c r="G172" s="5"/>
      <c r="H172" s="5"/>
      <c r="I172" s="5"/>
    </row>
    <row r="173" spans="7:9" x14ac:dyDescent="0.15">
      <c r="G173" s="5"/>
      <c r="H173" s="5"/>
      <c r="I173" s="5"/>
    </row>
    <row r="174" spans="7:9" x14ac:dyDescent="0.15">
      <c r="G174" s="5"/>
      <c r="H174" s="5"/>
      <c r="I174" s="5"/>
    </row>
    <row r="175" spans="7:9" x14ac:dyDescent="0.15">
      <c r="G175" s="5"/>
      <c r="H175" s="5"/>
      <c r="I175" s="5"/>
    </row>
    <row r="176" spans="7:9" x14ac:dyDescent="0.15">
      <c r="G176" s="5"/>
      <c r="H176" s="5"/>
      <c r="I176" s="5"/>
    </row>
    <row r="177" spans="7:9" x14ac:dyDescent="0.15">
      <c r="G177" s="5"/>
      <c r="H177" s="5"/>
      <c r="I177" s="5"/>
    </row>
    <row r="178" spans="7:9" x14ac:dyDescent="0.15">
      <c r="G178" s="5"/>
      <c r="H178" s="5"/>
      <c r="I178" s="5"/>
    </row>
    <row r="179" spans="7:9" x14ac:dyDescent="0.15">
      <c r="G179" s="5"/>
      <c r="H179" s="5"/>
      <c r="I179" s="5"/>
    </row>
    <row r="180" spans="7:9" x14ac:dyDescent="0.15">
      <c r="G180" s="5"/>
      <c r="H180" s="5"/>
      <c r="I180" s="5"/>
    </row>
    <row r="186" spans="7:9" ht="13.5" customHeight="1" x14ac:dyDescent="0.15"/>
    <row r="188" spans="7:9" ht="13.5" customHeight="1" x14ac:dyDescent="0.15"/>
    <row r="200" ht="13.5" customHeight="1" x14ac:dyDescent="0.15"/>
    <row r="236" spans="7:9" x14ac:dyDescent="0.15">
      <c r="G236" s="25"/>
      <c r="H236" s="25"/>
      <c r="I236" s="25"/>
    </row>
    <row r="237" spans="7:9" x14ac:dyDescent="0.15">
      <c r="G237" s="7"/>
      <c r="H237" s="7"/>
      <c r="I237" s="7"/>
    </row>
    <row r="238" spans="7:9" x14ac:dyDescent="0.15">
      <c r="G238" s="5"/>
      <c r="H238" s="5"/>
      <c r="I238" s="5"/>
    </row>
    <row r="239" spans="7:9" x14ac:dyDescent="0.15">
      <c r="G239" s="5"/>
      <c r="H239" s="5"/>
      <c r="I239" s="5"/>
    </row>
    <row r="240" spans="7:9" x14ac:dyDescent="0.15">
      <c r="G240" s="5"/>
      <c r="H240" s="5"/>
      <c r="I240" s="5"/>
    </row>
    <row r="241" spans="7:9" x14ac:dyDescent="0.15">
      <c r="G241" s="5"/>
      <c r="H241" s="5"/>
      <c r="I241" s="5"/>
    </row>
    <row r="242" spans="7:9" x14ac:dyDescent="0.15">
      <c r="G242" s="5"/>
      <c r="H242" s="5"/>
      <c r="I242" s="5"/>
    </row>
    <row r="243" spans="7:9" x14ac:dyDescent="0.15">
      <c r="G243" s="5"/>
      <c r="H243" s="5"/>
      <c r="I243" s="5"/>
    </row>
    <row r="244" spans="7:9" x14ac:dyDescent="0.15">
      <c r="G244" s="5"/>
      <c r="H244" s="5"/>
      <c r="I244" s="5"/>
    </row>
    <row r="245" spans="7:9" x14ac:dyDescent="0.15">
      <c r="G245" s="5"/>
      <c r="H245" s="5"/>
      <c r="I245" s="5"/>
    </row>
    <row r="246" spans="7:9" x14ac:dyDescent="0.15">
      <c r="G246" s="5"/>
      <c r="H246" s="5"/>
      <c r="I246" s="5"/>
    </row>
    <row r="267" ht="27" customHeight="1" x14ac:dyDescent="0.15"/>
  </sheetData>
  <mergeCells count="130">
    <mergeCell ref="H8:H13"/>
    <mergeCell ref="I8:I13"/>
    <mergeCell ref="A6:A7"/>
    <mergeCell ref="B6:B7"/>
    <mergeCell ref="C6:D6"/>
    <mergeCell ref="E6:F6"/>
    <mergeCell ref="G6:I6"/>
    <mergeCell ref="A11:A13"/>
    <mergeCell ref="B11:B13"/>
    <mergeCell ref="C11:C13"/>
    <mergeCell ref="D11:D13"/>
    <mergeCell ref="A8:A10"/>
    <mergeCell ref="B8:B10"/>
    <mergeCell ref="C8:C10"/>
    <mergeCell ref="D8:D10"/>
    <mergeCell ref="G8:G13"/>
    <mergeCell ref="I14:I16"/>
    <mergeCell ref="A17:A24"/>
    <mergeCell ref="B17:B20"/>
    <mergeCell ref="C17:C24"/>
    <mergeCell ref="D17:D24"/>
    <mergeCell ref="G17:G24"/>
    <mergeCell ref="H17:H24"/>
    <mergeCell ref="A14:A16"/>
    <mergeCell ref="C14:C16"/>
    <mergeCell ref="D14:D16"/>
    <mergeCell ref="G14:G16"/>
    <mergeCell ref="H14:H16"/>
    <mergeCell ref="B14:B16"/>
    <mergeCell ref="I25:I37"/>
    <mergeCell ref="B27:B28"/>
    <mergeCell ref="B29:B32"/>
    <mergeCell ref="I17:I24"/>
    <mergeCell ref="B21:B22"/>
    <mergeCell ref="A25:A37"/>
    <mergeCell ref="B25:B26"/>
    <mergeCell ref="C25:C37"/>
    <mergeCell ref="D25:D37"/>
    <mergeCell ref="G25:G37"/>
    <mergeCell ref="B23:B24"/>
    <mergeCell ref="A44:A48"/>
    <mergeCell ref="B44:B48"/>
    <mergeCell ref="C44:C48"/>
    <mergeCell ref="D44:D48"/>
    <mergeCell ref="A42:A43"/>
    <mergeCell ref="B42:B43"/>
    <mergeCell ref="C42:D42"/>
    <mergeCell ref="E42:F42"/>
    <mergeCell ref="H25:H37"/>
    <mergeCell ref="B33:B37"/>
    <mergeCell ref="A62:A63"/>
    <mergeCell ref="B62:B63"/>
    <mergeCell ref="C62:D62"/>
    <mergeCell ref="E62:F62"/>
    <mergeCell ref="A53:A56"/>
    <mergeCell ref="B53:B56"/>
    <mergeCell ref="C53:C56"/>
    <mergeCell ref="D53:D56"/>
    <mergeCell ref="A49:A52"/>
    <mergeCell ref="B49:B52"/>
    <mergeCell ref="C49:C52"/>
    <mergeCell ref="D49:D52"/>
    <mergeCell ref="A77:A78"/>
    <mergeCell ref="B77:B78"/>
    <mergeCell ref="C77:D77"/>
    <mergeCell ref="E77:F77"/>
    <mergeCell ref="G77:H78"/>
    <mergeCell ref="I77:J78"/>
    <mergeCell ref="A68:A70"/>
    <mergeCell ref="B68:B70"/>
    <mergeCell ref="C68:C70"/>
    <mergeCell ref="D68:D70"/>
    <mergeCell ref="A83:A86"/>
    <mergeCell ref="B83:B86"/>
    <mergeCell ref="C83:C86"/>
    <mergeCell ref="D83:D86"/>
    <mergeCell ref="G83:H86"/>
    <mergeCell ref="I83:J86"/>
    <mergeCell ref="A79:A82"/>
    <mergeCell ref="B79:B82"/>
    <mergeCell ref="C79:C82"/>
    <mergeCell ref="D79:D82"/>
    <mergeCell ref="G79:H82"/>
    <mergeCell ref="I79:J82"/>
    <mergeCell ref="A91:A93"/>
    <mergeCell ref="B91:B93"/>
    <mergeCell ref="C91:C93"/>
    <mergeCell ref="D91:D93"/>
    <mergeCell ref="G91:H93"/>
    <mergeCell ref="I91:J93"/>
    <mergeCell ref="A87:A90"/>
    <mergeCell ref="B87:B90"/>
    <mergeCell ref="C87:C90"/>
    <mergeCell ref="D87:D90"/>
    <mergeCell ref="G87:H90"/>
    <mergeCell ref="I87:J90"/>
    <mergeCell ref="G94:H94"/>
    <mergeCell ref="I94:J94"/>
    <mergeCell ref="G95:H95"/>
    <mergeCell ref="I95:J95"/>
    <mergeCell ref="A104:A105"/>
    <mergeCell ref="B104:B105"/>
    <mergeCell ref="C104:D104"/>
    <mergeCell ref="E104:F104"/>
    <mergeCell ref="G104:H105"/>
    <mergeCell ref="I104:J105"/>
    <mergeCell ref="G106:H106"/>
    <mergeCell ref="I106:J106"/>
    <mergeCell ref="A107:A109"/>
    <mergeCell ref="C107:C109"/>
    <mergeCell ref="D107:D109"/>
    <mergeCell ref="E107:E108"/>
    <mergeCell ref="G107:H109"/>
    <mergeCell ref="I107:J109"/>
    <mergeCell ref="B108:B109"/>
    <mergeCell ref="F107:F108"/>
    <mergeCell ref="G113:H113"/>
    <mergeCell ref="I113:J113"/>
    <mergeCell ref="G114:H114"/>
    <mergeCell ref="I114:J114"/>
    <mergeCell ref="G162:I162"/>
    <mergeCell ref="G236:I236"/>
    <mergeCell ref="A110:A112"/>
    <mergeCell ref="C110:C112"/>
    <mergeCell ref="D110:D112"/>
    <mergeCell ref="G110:H112"/>
    <mergeCell ref="I110:J112"/>
    <mergeCell ref="B111:B112"/>
    <mergeCell ref="E110:E111"/>
    <mergeCell ref="F110:F111"/>
  </mergeCells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公表データ</vt:lpstr>
      <vt:lpstr>公表データ!Print_Area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総務端末</dc:creator>
  <cp:lastModifiedBy>総務端末</cp:lastModifiedBy>
  <cp:lastPrinted>2020-07-30T00:22:02Z</cp:lastPrinted>
  <dcterms:created xsi:type="dcterms:W3CDTF">2016-08-24T01:59:16Z</dcterms:created>
  <dcterms:modified xsi:type="dcterms:W3CDTF">2020-07-30T00:26:55Z</dcterms:modified>
</cp:coreProperties>
</file>