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<sst xmlns="http://schemas.openxmlformats.org/spreadsheetml/2006/main" xmlns:r="http://schemas.openxmlformats.org/officeDocument/2006/relationships" count="536" uniqueCount="536">
  <si>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</si>
  <si>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</si>
  <si>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</si>
  <si>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</si>
  <si>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</si>
  <si>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</si>
  <si>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</si>
  <si>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</si>
  <si>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</si>
  <si>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</si>
  <si>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</si>
  <si>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</si>
  <si>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</si>
  <si>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</si>
  <si>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</si>
  <si>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</si>
  <si>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</si>
  <si>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</si>
  <si>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</si>
  <si>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</si>
  <si>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</si>
  <si>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</si>
  <si>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</si>
  <si>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</si>
  <si>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</si>
  <si>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</si>
  <si>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</si>
  <si>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</si>
  <si>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</si>
  <si>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</si>
  <si>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</si>
  <si>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</si>
  <si>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</si>
  <si>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</si>
  <si>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</si>
  <si>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</si>
  <si>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</si>
  <si>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</si>
  <si>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</si>
  <si>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</si>
  <si>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</si>
  <si>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</si>
  <si>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</si>
  <si>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</si>
  <si>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</si>
  <si>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</si>
  <si>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</si>
  <si>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</si>
  <si>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</si>
  <si>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</si>
  <si>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</si>
  <si>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</si>
  <si>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</si>
  <si>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</si>
  <si>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</si>
  <si>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</si>
  <si>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</si>
  <si>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</si>
  <si>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</si>
  <si>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</si>
  <si>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</si>
  <si>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</si>
  <si>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</si>
  <si>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</si>
  <si>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</si>
  <si>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和歌山県</t>
  </si>
  <si>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</si>
  <si>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</si>
  <si>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</si>
  <si>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</si>
  <si>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</si>
  <si>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</si>
  <si>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</si>
  <si>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</si>
  <si>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</si>
  <si>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</si>
  <si>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</si>
  <si>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</si>
  <si>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</si>
  <si>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</si>
  <si>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</si>
  <si>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</si>
  <si>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</si>
  <si>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</si>
  <si>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</si>
  <si>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</si>
  <si>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</si>
  <si>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</si>
  <si>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</si>
  <si>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</si>
  <si>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</si>
  <si>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</si>
  <si>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</si>
  <si>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</si>
  <si>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</si>
  <si>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</si>
  <si>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</si>
  <si>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</si>
  <si>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</si>
  <si>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</si>
  <si>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</si>
  <si>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</si>
  <si>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</si>
  <si>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</si>
  <si>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</si>
  <si>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</si>
  <si>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</si>
  <si>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高野町介護保険特別会計</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</si>
  <si>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</si>
  <si>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</si>
  <si>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</si>
  <si>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</si>
  <si>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</si>
  <si>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</si>
  <si>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</si>
  <si>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</si>
  <si>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</si>
  <si>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</si>
  <si>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</si>
  <si>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</si>
  <si>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</si>
  <si>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</si>
  <si>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</si>
  <si>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</si>
  <si>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</si>
  <si>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</si>
  <si>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</si>
  <si>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</si>
  <si>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</si>
  <si>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</si>
  <si>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</si>
  <si>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</si>
  <si>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</si>
  <si>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</si>
  <si>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</si>
  <si>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</si>
  <si>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</si>
  <si>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</si>
  <si>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</si>
  <si>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</si>
  <si>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</si>
  <si>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</si>
  <si>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</si>
  <si>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</si>
  <si>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</si>
  <si>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</si>
  <si>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</si>
  <si>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</si>
  <si>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</si>
  <si>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</si>
  <si>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</si>
  <si>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</si>
  <si>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</si>
  <si>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</si>
  <si>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</si>
  <si>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</si>
  <si>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</si>
  <si>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</si>
  <si>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高野町</t>
  </si>
  <si>
    <t>総費用
（歳出）</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</si>
  <si>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</si>
  <si>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</si>
  <si>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</si>
  <si>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</si>
  <si>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</si>
  <si>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</si>
  <si>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</si>
  <si>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</si>
  <si>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</si>
  <si>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</si>
  <si>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</si>
  <si>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</si>
  <si>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</si>
  <si>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</si>
  <si>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</si>
  <si>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</si>
  <si>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</si>
  <si>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</si>
  <si>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</si>
  <si>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</si>
  <si>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</si>
  <si>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</si>
  <si>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</si>
  <si>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</si>
  <si>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</si>
  <si>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</si>
  <si>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</si>
  <si>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</si>
  <si>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</si>
  <si>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-11.4</t>
  </si>
  <si>
    <t>※8：職員の状況については、調査対象年度の地方公務員給与実態調査に基づいている。</t>
  </si>
  <si>
    <t>繰上償還金</t>
  </si>
  <si>
    <t>※5：産業構造の比率は、分母を就業人口総数とし、分類不能の産業を除いて算出。</t>
  </si>
  <si>
    <t>　人件費</t>
  </si>
  <si>
    <t>高野町国民健康保険特別会計</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</si>
  <si>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</si>
  <si>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</si>
  <si>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</si>
  <si>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</si>
  <si>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</si>
  <si>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</si>
  <si>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</si>
  <si>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</si>
  <si>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</si>
  <si>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</si>
  <si>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</si>
  <si>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</si>
  <si>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</si>
  <si>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</si>
  <si>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</si>
  <si>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</si>
  <si>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</si>
  <si>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</si>
  <si>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</si>
  <si>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</si>
  <si>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</si>
  <si>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</si>
  <si>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高野町ふるさと応援寄附基金</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</si>
  <si>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</si>
  <si>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</si>
  <si>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</si>
  <si>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</si>
  <si>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</si>
  <si>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</si>
  <si>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-2.0</t>
  </si>
  <si>
    <t>資金不足
比率</t>
    <rPh sb="0" eb="2">
      <t>シキン</t>
    </rPh>
    <rPh sb="2" eb="4">
      <t>フソク</t>
    </rPh>
    <rPh sb="5" eb="7">
      <t>ヒリツ</t>
    </rPh>
    <phoneticPr fontId="33"/>
  </si>
  <si>
    <t>-2.2</t>
  </si>
  <si>
    <t>地方公社・第三セクター等一覧</t>
    <rPh sb="0" eb="2">
      <t>チホウ</t>
    </rPh>
    <rPh sb="2" eb="4">
      <t>コウシャ</t>
    </rPh>
    <rPh sb="5" eb="6">
      <t>ダイ</t>
    </rPh>
    <rPh sb="6" eb="7">
      <t>３</t>
    </rPh>
    <rPh sb="11" eb="12">
      <t>トウ</t>
    </rPh>
    <rPh sb="12" eb="14">
      <t>イチラン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</si>
  <si>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</si>
  <si>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</si>
  <si>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</si>
  <si>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</si>
  <si>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</si>
  <si>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</si>
  <si>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</si>
  <si>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</si>
  <si>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</si>
  <si>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</si>
  <si>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</si>
  <si>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</si>
  <si>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</si>
  <si>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</si>
  <si>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</si>
  <si>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</si>
  <si>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</si>
  <si>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</si>
  <si>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</si>
  <si>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</si>
  <si>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</si>
  <si>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</si>
  <si>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</si>
  <si>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</si>
  <si>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</si>
  <si>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</si>
  <si>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</si>
  <si>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</si>
  <si>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</si>
  <si>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</si>
  <si>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</si>
  <si>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</si>
  <si>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</si>
  <si>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</si>
  <si>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</si>
  <si>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</si>
  <si>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</si>
  <si>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</si>
  <si>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</si>
  <si>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</si>
  <si>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</si>
  <si>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</si>
  <si>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</si>
  <si>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</si>
  <si>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</si>
  <si>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</si>
  <si>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</si>
  <si>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</si>
  <si>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</si>
  <si>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</si>
  <si>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</si>
  <si>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</si>
  <si>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</si>
  <si>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</si>
  <si>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</si>
  <si>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</si>
  <si>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</si>
  <si>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</si>
  <si>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</si>
  <si>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</si>
  <si>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</si>
  <si>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</si>
  <si>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</si>
  <si>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</si>
  <si>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令和5年度</t>
  </si>
  <si>
    <t>和歌山県高野町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</si>
  <si>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</si>
  <si>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</si>
  <si>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</si>
  <si>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</si>
  <si>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</si>
  <si>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</si>
  <si>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</si>
  <si>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</si>
  <si>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</si>
  <si>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</si>
  <si>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</si>
  <si>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</si>
  <si>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</si>
  <si>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</si>
  <si>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</si>
  <si>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</si>
  <si>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</si>
  <si>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</si>
  <si>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</si>
  <si>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</si>
  <si>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</si>
  <si>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</si>
  <si>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</si>
  <si>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</si>
  <si>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</si>
  <si>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</si>
  <si>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</si>
  <si>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</si>
  <si>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</si>
  <si>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</si>
  <si>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</si>
  <si>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</si>
  <si>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</si>
  <si>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</si>
  <si>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</si>
  <si>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</si>
  <si>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</si>
  <si>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</si>
  <si>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</si>
  <si>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</si>
  <si>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</si>
  <si>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</si>
  <si>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</si>
  <si>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森林環境譲与税基金</t>
    <rPh sb="0" eb="2">
      <t>シンリン</t>
    </rPh>
    <rPh sb="2" eb="4">
      <t>カンキョウ</t>
    </rPh>
    <rPh sb="4" eb="7">
      <t>ジョウヨゼイ</t>
    </rPh>
    <rPh sb="7" eb="9">
      <t>キキン</t>
    </rPh>
    <phoneticPr fontId="5"/>
  </si>
  <si>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</si>
  <si>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</si>
  <si>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</si>
  <si>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</si>
  <si>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</si>
  <si>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</si>
  <si>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</si>
  <si>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</si>
  <si>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</si>
  <si>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</si>
  <si>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</si>
  <si>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</si>
  <si>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</si>
  <si>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</si>
  <si>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</si>
  <si>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</si>
  <si>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</si>
  <si>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</si>
  <si>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</si>
  <si>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</si>
  <si>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</si>
  <si>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</si>
  <si>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</si>
  <si>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</si>
  <si>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</si>
  <si>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</si>
  <si>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</si>
  <si>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</si>
  <si>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</si>
  <si>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</si>
  <si>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</si>
  <si>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</si>
  <si>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</si>
  <si>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</si>
  <si>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</si>
  <si>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</si>
  <si>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</si>
  <si>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</si>
  <si>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</si>
  <si>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</si>
  <si>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</si>
  <si>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</si>
  <si>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</si>
  <si>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</si>
  <si>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</si>
  <si>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</si>
  <si>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</si>
  <si>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</si>
  <si>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</si>
  <si>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</si>
  <si>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</si>
  <si>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</si>
  <si>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</si>
  <si>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</si>
  <si>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</si>
  <si>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</si>
  <si>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</si>
  <si>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</si>
  <si>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</si>
  <si>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</si>
  <si>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</si>
  <si>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</si>
  <si>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</si>
  <si>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</si>
  <si>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</si>
  <si>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</si>
  <si>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</si>
  <si>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</si>
  <si>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</si>
  <si>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</si>
  <si>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</si>
  <si>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</si>
  <si>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</si>
  <si>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</si>
  <si>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</si>
  <si>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</si>
  <si>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</si>
  <si>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</si>
  <si>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</si>
  <si>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</si>
  <si>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</si>
  <si>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</si>
  <si>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</si>
  <si>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</si>
  <si>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</si>
  <si>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</si>
  <si>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</si>
  <si>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</si>
  <si>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</si>
  <si>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</si>
  <si>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</si>
  <si>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</si>
  <si>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</si>
  <si>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</si>
  <si>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</si>
  <si>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</si>
  <si>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</si>
  <si>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</si>
  <si>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</si>
  <si>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</si>
  <si>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</si>
  <si>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</si>
  <si>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</si>
  <si>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</si>
  <si>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</si>
  <si>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</si>
  <si>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</si>
  <si>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</si>
  <si>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</si>
  <si>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</si>
  <si>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</si>
  <si>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</si>
  <si>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</si>
  <si>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純損益
（形式収支）</t>
  </si>
  <si>
    <t>左のうち
一般会計等
繰入見込額</t>
  </si>
  <si>
    <t>伊都郡町村及び橋本市老人福祉施設事務組合（公営企業会計）</t>
  </si>
  <si>
    <t>高野町後期高齢者医療保険特別会計</t>
  </si>
  <si>
    <t>積立不足額を考慮して算定した額</t>
    <rPh sb="0" eb="1">
      <t>ツ</t>
    </rPh>
    <rPh sb="1" eb="2">
      <t>タ</t>
    </rPh>
    <rPh sb="2" eb="5">
      <t>フソクガク</t>
    </rPh>
    <rPh sb="6" eb="8">
      <t>コウリョ</t>
    </rPh>
    <rPh sb="10" eb="12">
      <t>サンテイ</t>
    </rPh>
    <rPh sb="14" eb="15">
      <t>ガク</t>
    </rPh>
    <phoneticPr fontId="40"/>
  </si>
  <si>
    <t>高野町国民健康保険富貴診療所特別会計</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</si>
  <si>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</si>
  <si>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高野町国民健康保険高野山総合診療所特別会計</t>
  </si>
  <si>
    <t>類似団体内平均(円)</t>
    <rPh sb="0" eb="2">
      <t>ルイジ</t>
    </rPh>
    <rPh sb="2" eb="4">
      <t>ダンタイ</t>
    </rPh>
    <phoneticPr fontId="33"/>
  </si>
  <si>
    <t>高野町簡易水道事業会計</t>
  </si>
  <si>
    <t>法適用企業</t>
  </si>
  <si>
    <t>高野町富貴簡易水道事業会計</t>
  </si>
  <si>
    <t>高野町下水道事業会計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</si>
  <si>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</si>
  <si>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</si>
  <si>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</si>
  <si>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</si>
  <si>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</si>
  <si>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</si>
  <si>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</si>
  <si>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</si>
  <si>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</si>
  <si>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</si>
  <si>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</si>
  <si>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</si>
  <si>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</si>
  <si>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</si>
  <si>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</si>
  <si>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</si>
  <si>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</si>
  <si>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和歌山県地方税回収機構</t>
    <rPh sb="0" eb="4">
      <t>ワカヤマケン</t>
    </rPh>
    <rPh sb="4" eb="11">
      <t>チホウゼイカイシュウキコウ</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</si>
  <si>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</si>
  <si>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</si>
  <si>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</si>
  <si>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</si>
  <si>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</si>
  <si>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</si>
  <si>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</si>
  <si>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</si>
  <si>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</si>
  <si>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</si>
  <si>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</si>
  <si>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</si>
  <si>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</si>
  <si>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</si>
  <si>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</si>
  <si>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</si>
  <si>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</si>
  <si>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</si>
  <si>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</si>
  <si>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</si>
  <si>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</si>
  <si>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</si>
  <si>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</si>
  <si>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</si>
  <si>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</si>
  <si>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</si>
  <si>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</si>
  <si>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</si>
  <si>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</si>
  <si>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</si>
  <si>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</si>
  <si>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</si>
  <si>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</si>
  <si>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</si>
  <si>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</si>
  <si>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</si>
  <si>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</si>
  <si>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</si>
  <si>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R01</t>
  </si>
  <si>
    <t>R02</t>
  </si>
  <si>
    <t>R03</t>
  </si>
  <si>
    <t>R04</t>
  </si>
  <si>
    <t>▲ 0.13</t>
  </si>
  <si>
    <t>▲ 2.15</t>
  </si>
  <si>
    <t>その他会計（赤字）</t>
  </si>
  <si>
    <t>和歌山県市町村総合事務組合</t>
    <rPh sb="0" eb="4">
      <t>ワカヤマケン</t>
    </rPh>
    <rPh sb="4" eb="7">
      <t>シチョウソン</t>
    </rPh>
    <rPh sb="7" eb="13">
      <t>ソウゴウジムクミアイ</t>
    </rPh>
    <phoneticPr fontId="33"/>
  </si>
  <si>
    <t>橋本周辺広域市町村圏組合</t>
    <rPh sb="0" eb="4">
      <t>ハシモトシュウヘン</t>
    </rPh>
    <rPh sb="4" eb="6">
      <t>コウイキ</t>
    </rPh>
    <rPh sb="6" eb="9">
      <t>シチョウソン</t>
    </rPh>
    <rPh sb="9" eb="10">
      <t>ケン</t>
    </rPh>
    <rPh sb="10" eb="12">
      <t>クミアイ</t>
    </rPh>
    <phoneticPr fontId="33"/>
  </si>
  <si>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33"/>
  </si>
  <si>
    <t>伊都郡町村及び橋本市児童福祉施設事務組合（わかくさ）</t>
  </si>
  <si>
    <t>和歌山県後期高齢者医療広域連合</t>
    <rPh sb="0" eb="9">
      <t>ワカヤマケンコウキコウレイシャ</t>
    </rPh>
    <rPh sb="9" eb="15">
      <t>イリョウコウイキレンゴウ</t>
    </rPh>
    <phoneticPr fontId="33"/>
  </si>
  <si>
    <t>和歌山県後期高齢者医療広域連合（特別会計）</t>
    <rPh sb="0" eb="9">
      <t>ワカヤマケンコウキコウレイシャ</t>
    </rPh>
    <rPh sb="9" eb="15">
      <t>イリョウコウイキレンゴウ</t>
    </rPh>
    <rPh sb="16" eb="20">
      <t>トクベツカイケイ</t>
    </rPh>
    <phoneticPr fontId="33"/>
  </si>
  <si>
    <t>公共施設等整備基金</t>
    <rPh sb="0" eb="2">
      <t>コウキョウ</t>
    </rPh>
    <rPh sb="2" eb="4">
      <t>シセツ</t>
    </rPh>
    <rPh sb="4" eb="5">
      <t>トウ</t>
    </rPh>
    <rPh sb="5" eb="7">
      <t>セイビ</t>
    </rPh>
    <rPh sb="7" eb="9">
      <t>キキン</t>
    </rPh>
    <phoneticPr fontId="5"/>
  </si>
  <si>
    <t>町街並景観及び自然景観振興整備基金</t>
  </si>
  <si>
    <t>福祉基金</t>
    <rPh sb="0" eb="2">
      <t>フクシ</t>
    </rPh>
    <rPh sb="2" eb="4">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</si>
</sst>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141578</c:v>
                </c:pt>
                <c:pt idx="1">
                  <c:v>141871</c:v>
                </c:pt>
                <c:pt idx="2">
                  <c:v>431029</c:v>
                </c:pt>
                <c:pt idx="3">
                  <c:v>680794</c:v>
                </c:pt>
                <c:pt idx="4">
                  <c:v>752499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4.7699999999999996</c:v>
                </c:pt>
                <c:pt idx="1">
                  <c:v>5.99</c:v>
                </c:pt>
                <c:pt idx="2">
                  <c:v>5.36</c:v>
                </c:pt>
                <c:pt idx="3">
                  <c:v>8.26</c:v>
                </c:pt>
                <c:pt idx="4">
                  <c:v>7.77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42.5</c:v>
                </c:pt>
                <c:pt idx="1">
                  <c:v>45.7</c:v>
                </c:pt>
                <c:pt idx="2">
                  <c:v>60.07</c:v>
                </c:pt>
                <c:pt idx="3">
                  <c:v>61.22</c:v>
                </c:pt>
                <c:pt idx="4">
                  <c:v>59.96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7.27</c:v>
                </c:pt>
                <c:pt idx="2">
                  <c:v>19.04</c:v>
                </c:pt>
                <c:pt idx="3">
                  <c:v>2.6</c:v>
                </c:pt>
                <c:pt idx="4">
                  <c:v>-2.15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6.73</c:v>
                </c:pt>
                <c:pt idx="2">
                  <c:v>#N/A</c:v>
                </c:pt>
                <c:pt idx="3">
                  <c:v>6.86</c:v>
                </c:pt>
                <c:pt idx="4">
                  <c:v>#N/A</c:v>
                </c:pt>
                <c:pt idx="5">
                  <c:v>6.58</c:v>
                </c:pt>
                <c:pt idx="6">
                  <c:v>#N/A</c:v>
                </c:pt>
                <c:pt idx="7">
                  <c:v>2.78</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c:v>
                </c:pt>
                <c:pt idx="4">
                  <c:v>#N/A</c:v>
                </c:pt>
                <c:pt idx="5">
                  <c:v>0.34</c:v>
                </c:pt>
                <c:pt idx="6">
                  <c:v>#N/A</c:v>
                </c:pt>
                <c:pt idx="7">
                  <c:v>0.42</c:v>
                </c:pt>
                <c:pt idx="8">
                  <c:v>#N/A</c:v>
                </c:pt>
                <c:pt idx="9">
                  <c:v>0.39</c:v>
                </c:pt>
              </c:numCache>
            </c:numRef>
          </c:val>
        </c:ser>
        <c:ser>
          <c:idx val="3"/>
          <c:order val="3"/>
          <c:tx>
            <c:strRef>
              <c:f>データシート!$A$30</c:f>
              <c:strCache>
                <c:ptCount val="1"/>
                <c:pt idx="0">
                  <c:v>高野町介護保険特別会計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2.82</c:v>
                </c:pt>
                <c:pt idx="2">
                  <c:v>#N/A</c:v>
                </c:pt>
                <c:pt idx="3">
                  <c:v>3.53</c:v>
                </c:pt>
                <c:pt idx="4">
                  <c:v>#N/A</c:v>
                </c:pt>
                <c:pt idx="5">
                  <c:v>3.54</c:v>
                </c:pt>
                <c:pt idx="6">
                  <c:v>#N/A</c:v>
                </c:pt>
                <c:pt idx="7">
                  <c:v>1.3</c:v>
                </c:pt>
                <c:pt idx="8">
                  <c:v>#N/A</c:v>
                </c:pt>
                <c:pt idx="9">
                  <c:v>0.98</c:v>
                </c:pt>
              </c:numCache>
            </c:numRef>
          </c:val>
        </c:ser>
        <c:ser>
          <c:idx val="4"/>
          <c:order val="4"/>
          <c:tx>
            <c:strRef>
              <c:f>データシート!$A$31</c:f>
              <c:strCache>
                <c:ptCount val="1"/>
                <c:pt idx="0">
                  <c:v>高野町富貴簡易水道事業会計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1.04</c:v>
                </c:pt>
              </c:numCache>
            </c:numRef>
          </c:val>
        </c:ser>
        <c:ser>
          <c:idx val="5"/>
          <c:order val="5"/>
          <c:tx>
            <c:strRef>
              <c:f>データシート!$A$32</c:f>
              <c:strCache>
                <c:ptCount val="1"/>
                <c:pt idx="0">
                  <c:v>高野町国民健康保険特別会計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4.2699999999999996</c:v>
                </c:pt>
                <c:pt idx="2">
                  <c:v>#N/A</c:v>
                </c:pt>
                <c:pt idx="3">
                  <c:v>3.51</c:v>
                </c:pt>
                <c:pt idx="4">
                  <c:v>#N/A</c:v>
                </c:pt>
                <c:pt idx="5">
                  <c:v>1.98</c:v>
                </c:pt>
                <c:pt idx="6">
                  <c:v>#N/A</c:v>
                </c:pt>
                <c:pt idx="7">
                  <c:v>2.09</c:v>
                </c:pt>
                <c:pt idx="8">
                  <c:v>#N/A</c:v>
                </c:pt>
                <c:pt idx="9">
                  <c:v>1.42</c:v>
                </c:pt>
              </c:numCache>
            </c:numRef>
          </c:val>
        </c:ser>
        <c:ser>
          <c:idx val="6"/>
          <c:order val="6"/>
          <c:tx>
            <c:strRef>
              <c:f>データシート!$A$33</c:f>
              <c:strCache>
                <c:ptCount val="1"/>
                <c:pt idx="0">
                  <c:v>高野町国民健康保険高野山総合診療所特別会計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1.62</c:v>
                </c:pt>
                <c:pt idx="2">
                  <c:v>#N/A</c:v>
                </c:pt>
                <c:pt idx="3">
                  <c:v>1.24</c:v>
                </c:pt>
                <c:pt idx="4">
                  <c:v>#N/A</c:v>
                </c:pt>
                <c:pt idx="5">
                  <c:v>2.16</c:v>
                </c:pt>
                <c:pt idx="6">
                  <c:v>#N/A</c:v>
                </c:pt>
                <c:pt idx="7">
                  <c:v>3.18</c:v>
                </c:pt>
                <c:pt idx="8">
                  <c:v>#N/A</c:v>
                </c:pt>
                <c:pt idx="9">
                  <c:v>1.9</c:v>
                </c:pt>
              </c:numCache>
            </c:numRef>
          </c:val>
        </c:ser>
        <c:ser>
          <c:idx val="7"/>
          <c:order val="7"/>
          <c:tx>
            <c:strRef>
              <c:f>データシート!$A$34</c:f>
              <c:strCache>
                <c:ptCount val="1"/>
                <c:pt idx="0">
                  <c:v>高野町下水道事業会計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3.07</c:v>
                </c:pt>
              </c:numCache>
            </c:numRef>
          </c:val>
        </c:ser>
        <c:ser>
          <c:idx val="8"/>
          <c:order val="8"/>
          <c:tx>
            <c:strRef>
              <c:f>データシート!$A$35</c:f>
              <c:strCache>
                <c:ptCount val="1"/>
                <c:pt idx="0">
                  <c:v>高野町簡易水道事業会計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5.31</c:v>
                </c:pt>
                <c:pt idx="8">
                  <c:v>#N/A</c:v>
                </c:pt>
                <c:pt idx="9">
                  <c:v>6.99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4.7699999999999996</c:v>
                </c:pt>
                <c:pt idx="2">
                  <c:v>#N/A</c:v>
                </c:pt>
                <c:pt idx="3">
                  <c:v>5.99</c:v>
                </c:pt>
                <c:pt idx="4">
                  <c:v>#N/A</c:v>
                </c:pt>
                <c:pt idx="5">
                  <c:v>5.35</c:v>
                </c:pt>
                <c:pt idx="6">
                  <c:v>#N/A</c:v>
                </c:pt>
                <c:pt idx="7">
                  <c:v>8.25</c:v>
                </c:pt>
                <c:pt idx="8">
                  <c:v>#N/A</c:v>
                </c:pt>
                <c:pt idx="9">
                  <c:v>7.77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355</c:v>
                </c:pt>
                <c:pt idx="5">
                  <c:v>363</c:v>
                </c:pt>
                <c:pt idx="8">
                  <c:v>389</c:v>
                </c:pt>
                <c:pt idx="11">
                  <c:v>423</c:v>
                </c:pt>
                <c:pt idx="14">
                  <c:v>418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18</c:v>
                </c:pt>
                <c:pt idx="6">
                  <c:v>21</c:v>
                </c:pt>
                <c:pt idx="9">
                  <c:v>19</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c:v>
                </c:pt>
                <c:pt idx="3">
                  <c:v>88</c:v>
                </c:pt>
                <c:pt idx="6">
                  <c:v>90</c:v>
                </c:pt>
                <c:pt idx="9">
                  <c:v>94</c:v>
                </c:pt>
                <c:pt idx="12">
                  <c:v>120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c:v>
                </c:pt>
                <c:pt idx="3">
                  <c:v>335</c:v>
                </c:pt>
                <c:pt idx="6">
                  <c:v>349</c:v>
                </c:pt>
                <c:pt idx="9">
                  <c:v>383</c:v>
                </c:pt>
                <c:pt idx="12">
                  <c:v>393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c:v>
                </c:pt>
                <c:pt idx="2">
                  <c:v>#N/A</c:v>
                </c:pt>
                <c:pt idx="3">
                  <c:v>#N/A</c:v>
                </c:pt>
                <c:pt idx="4">
                  <c:v>78</c:v>
                </c:pt>
                <c:pt idx="5">
                  <c:v>#N/A</c:v>
                </c:pt>
                <c:pt idx="6">
                  <c:v>#N/A</c:v>
                </c:pt>
                <c:pt idx="7">
                  <c:v>71</c:v>
                </c:pt>
                <c:pt idx="8">
                  <c:v>#N/A</c:v>
                </c:pt>
                <c:pt idx="9">
                  <c:v>#N/A</c:v>
                </c:pt>
                <c:pt idx="10">
                  <c:v>73</c:v>
                </c:pt>
                <c:pt idx="11">
                  <c:v>#N/A</c:v>
                </c:pt>
                <c:pt idx="12">
                  <c:v>#N/A</c:v>
                </c:pt>
                <c:pt idx="13">
                  <c:v>111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3497</c:v>
                </c:pt>
                <c:pt idx="5">
                  <c:v>3421</c:v>
                </c:pt>
                <c:pt idx="8">
                  <c:v>3759</c:v>
                </c:pt>
                <c:pt idx="11">
                  <c:v>3569</c:v>
                </c:pt>
                <c:pt idx="14">
                  <c:v>5491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427</c:v>
                </c:pt>
                <c:pt idx="5">
                  <c:v>475</c:v>
                </c:pt>
                <c:pt idx="8">
                  <c:v>487</c:v>
                </c:pt>
                <c:pt idx="11">
                  <c:v>533</c:v>
                </c:pt>
                <c:pt idx="14">
                  <c:v>523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8466</c:v>
                </c:pt>
                <c:pt idx="5">
                  <c:v>8147</c:v>
                </c:pt>
                <c:pt idx="8">
                  <c:v>8138</c:v>
                </c:pt>
                <c:pt idx="11">
                  <c:v>8214</c:v>
                </c:pt>
                <c:pt idx="14">
                  <c:v>8228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498</c:v>
                </c:pt>
                <c:pt idx="3">
                  <c:v>639</c:v>
                </c:pt>
                <c:pt idx="6">
                  <c:v>544</c:v>
                </c:pt>
                <c:pt idx="9">
                  <c:v>510</c:v>
                </c:pt>
                <c:pt idx="12">
                  <c:v>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c:v>
                </c:pt>
                <c:pt idx="3">
                  <c:v>86</c:v>
                </c:pt>
                <c:pt idx="6">
                  <c:v>58</c:v>
                </c:pt>
                <c:pt idx="9">
                  <c:v>31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801</c:v>
                </c:pt>
                <c:pt idx="3">
                  <c:v>879</c:v>
                </c:pt>
                <c:pt idx="6">
                  <c:v>977</c:v>
                </c:pt>
                <c:pt idx="9">
                  <c:v>968</c:v>
                </c:pt>
                <c:pt idx="12">
                  <c:v>1019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3398</c:v>
                </c:pt>
                <c:pt idx="3">
                  <c:v>3319</c:v>
                </c:pt>
                <c:pt idx="6">
                  <c:v>3840</c:v>
                </c:pt>
                <c:pt idx="9">
                  <c:v>4954</c:v>
                </c:pt>
                <c:pt idx="12">
                  <c:v>6460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1424</c:v>
                </c:pt>
                <c:pt idx="1">
                  <c:v>1420</c:v>
                </c:pt>
                <c:pt idx="2">
                  <c:v>1383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c:v>
                </c:pt>
                <c:pt idx="1">
                  <c:v>92</c:v>
                </c:pt>
                <c:pt idx="2">
                  <c:v>101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6512</c:v>
                </c:pt>
                <c:pt idx="1">
                  <c:v>6517</c:v>
                </c:pt>
                <c:pt idx="2">
                  <c:v>6543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75565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10845"/>
          <a:ext cx="1142174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62865</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398145"/>
          <a:ext cx="353250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81915</xdr:rowOff>
    </xdr:to>
    <xdr:sp macro="" textlink="">
      <xdr:nvSpPr>
        <xdr:cNvPr id="4" name="正方形/長方形 3"/>
        <xdr:cNvSpPr/>
      </xdr:nvSpPr>
      <xdr:spPr>
        <a:xfrm>
          <a:off x="18206720" y="424180"/>
          <a:ext cx="348805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113665</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18232120" y="448945"/>
          <a:ext cx="345186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mlns:xdr="http://schemas.openxmlformats.org/drawingml/2006/spreadsheetDrawing">
      <xdr:col>83</xdr:col>
      <xdr:colOff>6350</xdr:colOff>
      <xdr:row>2</xdr:row>
      <xdr:rowOff>62865</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398145"/>
          <a:ext cx="240919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81915</xdr:rowOff>
    </xdr:to>
    <xdr:sp macro="" textlink="">
      <xdr:nvSpPr>
        <xdr:cNvPr id="7" name="正方形/長方形 6"/>
        <xdr:cNvSpPr/>
      </xdr:nvSpPr>
      <xdr:spPr>
        <a:xfrm>
          <a:off x="15685135" y="424180"/>
          <a:ext cx="236474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113665</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5710535" y="448945"/>
          <a:ext cx="230759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179195"/>
          <a:ext cx="867537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1158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1158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1158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43815</xdr:rowOff>
    </xdr:to>
    <xdr:sp macro="" textlink="">
      <xdr:nvSpPr>
        <xdr:cNvPr id="13" name="正方形/長方形 12"/>
        <xdr:cNvSpPr/>
      </xdr:nvSpPr>
      <xdr:spPr>
        <a:xfrm>
          <a:off x="4640580" y="122999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43815</xdr:rowOff>
    </xdr:to>
    <xdr:sp macro="" textlink="">
      <xdr:nvSpPr>
        <xdr:cNvPr id="14" name="正方形/長方形 13"/>
        <xdr:cNvSpPr/>
      </xdr:nvSpPr>
      <xdr:spPr>
        <a:xfrm>
          <a:off x="6463030" y="122999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43815</xdr:rowOff>
    </xdr:to>
    <xdr:sp macro="" textlink="">
      <xdr:nvSpPr>
        <xdr:cNvPr id="15" name="正方形/長方形 14"/>
        <xdr:cNvSpPr/>
      </xdr:nvSpPr>
      <xdr:spPr>
        <a:xfrm>
          <a:off x="7670800" y="122999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49780"/>
          <a:ext cx="18224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49780"/>
          <a:ext cx="309181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120015</xdr:rowOff>
    </xdr:to>
    <xdr:sp macro="" textlink="">
      <xdr:nvSpPr>
        <xdr:cNvPr id="18" name="角丸四角形 17"/>
        <xdr:cNvSpPr/>
      </xdr:nvSpPr>
      <xdr:spPr>
        <a:xfrm>
          <a:off x="9650095" y="1179195"/>
          <a:ext cx="128841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4333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75565</xdr:rowOff>
    </xdr:to>
    <xdr:sp macro="" textlink="">
      <xdr:nvSpPr>
        <xdr:cNvPr id="20" name="正方形/長方形 19"/>
        <xdr:cNvSpPr/>
      </xdr:nvSpPr>
      <xdr:spPr>
        <a:xfrm>
          <a:off x="9864090" y="150622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100965</xdr:rowOff>
    </xdr:to>
    <xdr:sp macro="" textlink="">
      <xdr:nvSpPr>
        <xdr:cNvPr id="21" name="正方形/長方形 20"/>
        <xdr:cNvSpPr/>
      </xdr:nvSpPr>
      <xdr:spPr>
        <a:xfrm>
          <a:off x="9864090" y="1828800"/>
          <a:ext cx="114427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3223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034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17678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28143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132715</xdr:rowOff>
    </xdr:to>
    <xdr:sp macro="" textlink="">
      <xdr:nvSpPr>
        <xdr:cNvPr id="28" name="フローチャート: 判断 27"/>
        <xdr:cNvSpPr/>
      </xdr:nvSpPr>
      <xdr:spPr>
        <a:xfrm>
          <a:off x="9761220" y="154051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6180" cy="258445"/>
    <xdr:sp macro="" textlink="">
      <xdr:nvSpPr>
        <xdr:cNvPr id="29" name="テキスト ボックス 28"/>
        <xdr:cNvSpPr txBox="1"/>
      </xdr:nvSpPr>
      <xdr:spPr>
        <a:xfrm>
          <a:off x="699135" y="2945130"/>
          <a:ext cx="8806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3735" cy="255905"/>
    <xdr:sp macro="" textlink="">
      <xdr:nvSpPr>
        <xdr:cNvPr id="30" name="テキスト ボックス 29"/>
        <xdr:cNvSpPr txBox="1"/>
      </xdr:nvSpPr>
      <xdr:spPr>
        <a:xfrm>
          <a:off x="699135" y="3190875"/>
          <a:ext cx="57537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0455" cy="252095"/>
    <xdr:sp macro="" textlink="">
      <xdr:nvSpPr>
        <xdr:cNvPr id="31" name="テキスト ボックス 30"/>
        <xdr:cNvSpPr txBox="1"/>
      </xdr:nvSpPr>
      <xdr:spPr>
        <a:xfrm>
          <a:off x="699135" y="3441700"/>
          <a:ext cx="8720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300" cy="258445"/>
    <xdr:sp macro="" textlink="">
      <xdr:nvSpPr>
        <xdr:cNvPr id="32" name="テキスト ボックス 31"/>
        <xdr:cNvSpPr txBox="1"/>
      </xdr:nvSpPr>
      <xdr:spPr>
        <a:xfrm>
          <a:off x="699135" y="3688080"/>
          <a:ext cx="5956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81915</xdr:rowOff>
    </xdr:from>
    <xdr:ext cx="8141335" cy="258445"/>
    <xdr:sp macro="" textlink="">
      <xdr:nvSpPr>
        <xdr:cNvPr id="33" name="テキスト ボックス 32"/>
        <xdr:cNvSpPr txBox="1"/>
      </xdr:nvSpPr>
      <xdr:spPr>
        <a:xfrm>
          <a:off x="699135" y="3937635"/>
          <a:ext cx="814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4745" cy="422275"/>
    <xdr:sp macro="" textlink="">
      <xdr:nvSpPr>
        <xdr:cNvPr id="34" name="テキスト ボックス 33"/>
        <xdr:cNvSpPr txBox="1"/>
      </xdr:nvSpPr>
      <xdr:spPr>
        <a:xfrm>
          <a:off x="699135" y="4188460"/>
          <a:ext cx="875474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75565</xdr:rowOff>
    </xdr:from>
    <xdr:ext cx="179705" cy="255905"/>
    <xdr:sp macro="" textlink="">
      <xdr:nvSpPr>
        <xdr:cNvPr id="35" name="テキスト ボックス 34"/>
        <xdr:cNvSpPr txBox="1"/>
      </xdr:nvSpPr>
      <xdr:spPr>
        <a:xfrm>
          <a:off x="699135" y="4434205"/>
          <a:ext cx="1797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43815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62865</xdr:rowOff>
    </xdr:from>
    <xdr:ext cx="1267460" cy="308610"/>
    <xdr:sp macro="" textlink="">
      <xdr:nvSpPr>
        <xdr:cNvPr id="37" name="テキスト ボックス 36"/>
        <xdr:cNvSpPr txBox="1"/>
      </xdr:nvSpPr>
      <xdr:spPr>
        <a:xfrm>
          <a:off x="1609090" y="5259705"/>
          <a:ext cx="126746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140"/>
    <xdr:sp macro="" textlink="">
      <xdr:nvSpPr>
        <xdr:cNvPr id="38" name="テキスト ボックス 37"/>
        <xdr:cNvSpPr txBox="1"/>
      </xdr:nvSpPr>
      <xdr:spPr>
        <a:xfrm>
          <a:off x="2861945" y="5234940"/>
          <a:ext cx="164465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15620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145415</xdr:rowOff>
    </xdr:from>
    <xdr:to xmlns:xdr="http://schemas.openxmlformats.org/drawingml/2006/spreadsheetDrawing">
      <xdr:col>35</xdr:col>
      <xdr:colOff>95250</xdr:colOff>
      <xdr:row>33</xdr:row>
      <xdr:rowOff>56515</xdr:rowOff>
    </xdr:to>
    <xdr:sp macro="" textlink="">
      <xdr:nvSpPr>
        <xdr:cNvPr id="40" name="正方形/長方形 39"/>
        <xdr:cNvSpPr/>
      </xdr:nvSpPr>
      <xdr:spPr>
        <a:xfrm>
          <a:off x="5318760" y="5342255"/>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15620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145415</xdr:rowOff>
    </xdr:from>
    <xdr:to xmlns:xdr="http://schemas.openxmlformats.org/drawingml/2006/spreadsheetDrawing">
      <xdr:col>42</xdr:col>
      <xdr:colOff>25400</xdr:colOff>
      <xdr:row>33</xdr:row>
      <xdr:rowOff>56515</xdr:rowOff>
    </xdr:to>
    <xdr:sp macro="" textlink="">
      <xdr:nvSpPr>
        <xdr:cNvPr id="42" name="正方形/長方形 41"/>
        <xdr:cNvSpPr/>
      </xdr:nvSpPr>
      <xdr:spPr>
        <a:xfrm>
          <a:off x="6802120" y="5342255"/>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15620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145415</xdr:rowOff>
    </xdr:from>
    <xdr:to xmlns:xdr="http://schemas.openxmlformats.org/drawingml/2006/spreadsheetDrawing">
      <xdr:col>49</xdr:col>
      <xdr:colOff>19050</xdr:colOff>
      <xdr:row>33</xdr:row>
      <xdr:rowOff>56515</xdr:rowOff>
    </xdr:to>
    <xdr:sp macro="" textlink="">
      <xdr:nvSpPr>
        <xdr:cNvPr id="44" name="正方形/長方形 43"/>
        <xdr:cNvSpPr/>
      </xdr:nvSpPr>
      <xdr:spPr>
        <a:xfrm>
          <a:off x="8115935" y="5342255"/>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132715</xdr:rowOff>
    </xdr:to>
    <xdr:sp macro="" textlink="">
      <xdr:nvSpPr>
        <xdr:cNvPr id="45" name="正方形/長方形 44"/>
        <xdr:cNvSpPr/>
      </xdr:nvSpPr>
      <xdr:spPr>
        <a:xfrm>
          <a:off x="699135" y="565213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57</xdr:col>
      <xdr:colOff>120650</xdr:colOff>
      <xdr:row>47</xdr:row>
      <xdr:rowOff>132715</xdr:rowOff>
    </xdr:to>
    <xdr:sp macro="" textlink="">
      <xdr:nvSpPr>
        <xdr:cNvPr id="46" name="正方形/長方形 45"/>
        <xdr:cNvSpPr/>
      </xdr:nvSpPr>
      <xdr:spPr>
        <a:xfrm>
          <a:off x="5445760" y="565213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652135"/>
          <a:ext cx="341820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5962650"/>
          <a:ext cx="519811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高齢化率の上昇に加え、町内に中心となる産業がないこと等により、財政基盤が弱く、和歌山県平均の0.34と比較してもかなり低い水準となっている。今後は、主要産業である観光関連サービス業を中心に産業全体の振興を進めるとともに、法定外税の導入も検討しながら、税収の増加を図っ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132715</xdr:rowOff>
    </xdr:from>
    <xdr:to xmlns:xdr="http://schemas.openxmlformats.org/drawingml/2006/spreadsheetDrawing">
      <xdr:col>27</xdr:col>
      <xdr:colOff>184150</xdr:colOff>
      <xdr:row>47</xdr:row>
      <xdr:rowOff>132715</xdr:rowOff>
    </xdr:to>
    <xdr:cxnSp macro="">
      <xdr:nvCxnSpPr>
        <xdr:cNvPr id="49" name="直線コネクタ 48"/>
        <xdr:cNvCxnSpPr/>
      </xdr:nvCxnSpPr>
      <xdr:spPr>
        <a:xfrm>
          <a:off x="699135" y="8011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699135" y="76752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4635"/>
    <xdr:sp macro="" textlink="">
      <xdr:nvSpPr>
        <xdr:cNvPr id="51" name="テキスト ボックス 50"/>
        <xdr:cNvSpPr txBox="1"/>
      </xdr:nvSpPr>
      <xdr:spPr>
        <a:xfrm>
          <a:off x="0" y="7536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338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4635"/>
    <xdr:sp macro="" textlink="">
      <xdr:nvSpPr>
        <xdr:cNvPr id="53" name="テキスト ボックス 52"/>
        <xdr:cNvSpPr txBox="1"/>
      </xdr:nvSpPr>
      <xdr:spPr>
        <a:xfrm>
          <a:off x="0" y="7199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000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156210</xdr:rowOff>
    </xdr:from>
    <xdr:ext cx="762000" cy="255905"/>
    <xdr:sp macro="" textlink="">
      <xdr:nvSpPr>
        <xdr:cNvPr id="55" name="テキスト ボックス 54"/>
        <xdr:cNvSpPr txBox="1"/>
      </xdr:nvSpPr>
      <xdr:spPr>
        <a:xfrm>
          <a:off x="0" y="6861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664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154940</xdr:rowOff>
    </xdr:from>
    <xdr:ext cx="762000" cy="255905"/>
    <xdr:sp macro="" textlink="">
      <xdr:nvSpPr>
        <xdr:cNvPr id="57" name="テキスト ボックス 56"/>
        <xdr:cNvSpPr txBox="1"/>
      </xdr:nvSpPr>
      <xdr:spPr>
        <a:xfrm>
          <a:off x="0" y="652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327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8445"/>
    <xdr:sp macro="" textlink="">
      <xdr:nvSpPr>
        <xdr:cNvPr id="59" name="テキスト ボックス 58"/>
        <xdr:cNvSpPr txBox="1"/>
      </xdr:nvSpPr>
      <xdr:spPr>
        <a:xfrm>
          <a:off x="0" y="618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5989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1" name="テキスト ボックス 60"/>
        <xdr:cNvSpPr txBox="1"/>
      </xdr:nvSpPr>
      <xdr:spPr>
        <a:xfrm>
          <a:off x="0" y="585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33</xdr:row>
      <xdr:rowOff>120015</xdr:rowOff>
    </xdr:to>
    <xdr:cxnSp macro="">
      <xdr:nvCxnSpPr>
        <xdr:cNvPr id="62" name="直線コネクタ 61"/>
        <xdr:cNvCxnSpPr/>
      </xdr:nvCxnSpPr>
      <xdr:spPr>
        <a:xfrm>
          <a:off x="699135" y="56521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3" name="テキスト ボックス 62"/>
        <xdr:cNvSpPr txBox="1"/>
      </xdr:nvSpPr>
      <xdr:spPr>
        <a:xfrm>
          <a:off x="0" y="551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132715</xdr:rowOff>
    </xdr:to>
    <xdr:sp macro="" textlink="">
      <xdr:nvSpPr>
        <xdr:cNvPr id="64" name="財政力グラフ枠"/>
        <xdr:cNvSpPr/>
      </xdr:nvSpPr>
      <xdr:spPr>
        <a:xfrm>
          <a:off x="699135" y="565213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167640</xdr:rowOff>
    </xdr:from>
    <xdr:to xmlns:xdr="http://schemas.openxmlformats.org/drawingml/2006/spreadsheetDrawing">
      <xdr:col>23</xdr:col>
      <xdr:colOff>133350</xdr:colOff>
      <xdr:row>45</xdr:row>
      <xdr:rowOff>62865</xdr:rowOff>
    </xdr:to>
    <xdr:cxnSp macro="">
      <xdr:nvCxnSpPr>
        <xdr:cNvPr id="65" name="直線コネクタ 64"/>
        <xdr:cNvCxnSpPr/>
      </xdr:nvCxnSpPr>
      <xdr:spPr>
        <a:xfrm flipV="1">
          <a:off x="4471035" y="6035040"/>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5270"/>
    <xdr:sp macro="" textlink="">
      <xdr:nvSpPr>
        <xdr:cNvPr id="66" name="財政力最小値テキスト"/>
        <xdr:cNvSpPr txBox="1"/>
      </xdr:nvSpPr>
      <xdr:spPr>
        <a:xfrm>
          <a:off x="4538980" y="75787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62865</xdr:rowOff>
    </xdr:from>
    <xdr:to xmlns:xdr="http://schemas.openxmlformats.org/drawingml/2006/spreadsheetDrawing">
      <xdr:col>24</xdr:col>
      <xdr:colOff>12700</xdr:colOff>
      <xdr:row>45</xdr:row>
      <xdr:rowOff>62865</xdr:rowOff>
    </xdr:to>
    <xdr:cxnSp macro="">
      <xdr:nvCxnSpPr>
        <xdr:cNvPr id="67" name="直線コネクタ 66"/>
        <xdr:cNvCxnSpPr/>
      </xdr:nvCxnSpPr>
      <xdr:spPr>
        <a:xfrm>
          <a:off x="4382135" y="76066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82550</xdr:rowOff>
    </xdr:from>
    <xdr:ext cx="762000" cy="258445"/>
    <xdr:sp macro="" textlink="">
      <xdr:nvSpPr>
        <xdr:cNvPr id="68" name="財政力最大値テキスト"/>
        <xdr:cNvSpPr txBox="1"/>
      </xdr:nvSpPr>
      <xdr:spPr>
        <a:xfrm>
          <a:off x="4538980" y="578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167640</xdr:rowOff>
    </xdr:from>
    <xdr:to xmlns:xdr="http://schemas.openxmlformats.org/drawingml/2006/spreadsheetDrawing">
      <xdr:col>24</xdr:col>
      <xdr:colOff>12700</xdr:colOff>
      <xdr:row>35</xdr:row>
      <xdr:rowOff>167640</xdr:rowOff>
    </xdr:to>
    <xdr:cxnSp macro="">
      <xdr:nvCxnSpPr>
        <xdr:cNvPr id="69" name="直線コネクタ 68"/>
        <xdr:cNvCxnSpPr/>
      </xdr:nvCxnSpPr>
      <xdr:spPr>
        <a:xfrm>
          <a:off x="4382135" y="60350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73025</xdr:rowOff>
    </xdr:from>
    <xdr:to xmlns:xdr="http://schemas.openxmlformats.org/drawingml/2006/spreadsheetDrawing">
      <xdr:col>23</xdr:col>
      <xdr:colOff>133350</xdr:colOff>
      <xdr:row>44</xdr:row>
      <xdr:rowOff>84455</xdr:rowOff>
    </xdr:to>
    <xdr:cxnSp macro="">
      <xdr:nvCxnSpPr>
        <xdr:cNvPr id="70" name="直線コネクタ 69"/>
        <xdr:cNvCxnSpPr/>
      </xdr:nvCxnSpPr>
      <xdr:spPr>
        <a:xfrm>
          <a:off x="3716655" y="744918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5715</xdr:rowOff>
    </xdr:from>
    <xdr:ext cx="762000" cy="255905"/>
    <xdr:sp macro="" textlink="">
      <xdr:nvSpPr>
        <xdr:cNvPr id="71" name="財政力平均値テキスト"/>
        <xdr:cNvSpPr txBox="1"/>
      </xdr:nvSpPr>
      <xdr:spPr>
        <a:xfrm>
          <a:off x="4538980" y="73818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134620</xdr:rowOff>
    </xdr:to>
    <xdr:sp macro="" textlink="">
      <xdr:nvSpPr>
        <xdr:cNvPr id="72" name="フローチャート: 判断 71"/>
        <xdr:cNvSpPr/>
      </xdr:nvSpPr>
      <xdr:spPr>
        <a:xfrm>
          <a:off x="4420235" y="7409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73025</xdr:rowOff>
    </xdr:from>
    <xdr:to xmlns:xdr="http://schemas.openxmlformats.org/drawingml/2006/spreadsheetDrawing">
      <xdr:col>19</xdr:col>
      <xdr:colOff>133350</xdr:colOff>
      <xdr:row>44</xdr:row>
      <xdr:rowOff>73025</xdr:rowOff>
    </xdr:to>
    <xdr:cxnSp macro="">
      <xdr:nvCxnSpPr>
        <xdr:cNvPr id="73" name="直線コネクタ 72"/>
        <xdr:cNvCxnSpPr/>
      </xdr:nvCxnSpPr>
      <xdr:spPr>
        <a:xfrm>
          <a:off x="2911475" y="744918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167640</xdr:rowOff>
    </xdr:from>
    <xdr:to xmlns:xdr="http://schemas.openxmlformats.org/drawingml/2006/spreadsheetDrawing">
      <xdr:col>19</xdr:col>
      <xdr:colOff>184150</xdr:colOff>
      <xdr:row>44</xdr:row>
      <xdr:rowOff>100330</xdr:rowOff>
    </xdr:to>
    <xdr:sp macro="" textlink="">
      <xdr:nvSpPr>
        <xdr:cNvPr id="74" name="フローチャート: 判断 73"/>
        <xdr:cNvSpPr/>
      </xdr:nvSpPr>
      <xdr:spPr>
        <a:xfrm>
          <a:off x="3665855" y="737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110490</xdr:rowOff>
    </xdr:from>
    <xdr:ext cx="736600" cy="253365"/>
    <xdr:sp macro="" textlink="">
      <xdr:nvSpPr>
        <xdr:cNvPr id="75" name="テキスト ボックス 74"/>
        <xdr:cNvSpPr txBox="1"/>
      </xdr:nvSpPr>
      <xdr:spPr>
        <a:xfrm>
          <a:off x="3377565" y="7151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61595</xdr:rowOff>
    </xdr:from>
    <xdr:to xmlns:xdr="http://schemas.openxmlformats.org/drawingml/2006/spreadsheetDrawing">
      <xdr:col>15</xdr:col>
      <xdr:colOff>82550</xdr:colOff>
      <xdr:row>44</xdr:row>
      <xdr:rowOff>73025</xdr:rowOff>
    </xdr:to>
    <xdr:cxnSp macro="">
      <xdr:nvCxnSpPr>
        <xdr:cNvPr id="76" name="直線コネクタ 75"/>
        <xdr:cNvCxnSpPr/>
      </xdr:nvCxnSpPr>
      <xdr:spPr>
        <a:xfrm>
          <a:off x="2106295" y="7437755"/>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159385</xdr:rowOff>
    </xdr:from>
    <xdr:to xmlns:xdr="http://schemas.openxmlformats.org/drawingml/2006/spreadsheetDrawing">
      <xdr:col>15</xdr:col>
      <xdr:colOff>133350</xdr:colOff>
      <xdr:row>44</xdr:row>
      <xdr:rowOff>89535</xdr:rowOff>
    </xdr:to>
    <xdr:sp macro="" textlink="">
      <xdr:nvSpPr>
        <xdr:cNvPr id="77" name="フローチャート: 判断 76"/>
        <xdr:cNvSpPr/>
      </xdr:nvSpPr>
      <xdr:spPr>
        <a:xfrm>
          <a:off x="2860675" y="736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99060</xdr:rowOff>
    </xdr:from>
    <xdr:ext cx="756920" cy="255905"/>
    <xdr:sp macro="" textlink="">
      <xdr:nvSpPr>
        <xdr:cNvPr id="78" name="テキスト ボックス 77"/>
        <xdr:cNvSpPr txBox="1"/>
      </xdr:nvSpPr>
      <xdr:spPr>
        <a:xfrm>
          <a:off x="2572385" y="713994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44</xdr:row>
      <xdr:rowOff>61595</xdr:rowOff>
    </xdr:from>
    <xdr:to xmlns:xdr="http://schemas.openxmlformats.org/drawingml/2006/spreadsheetDrawing">
      <xdr:col>11</xdr:col>
      <xdr:colOff>31750</xdr:colOff>
      <xdr:row>44</xdr:row>
      <xdr:rowOff>61595</xdr:rowOff>
    </xdr:to>
    <xdr:cxnSp macro="">
      <xdr:nvCxnSpPr>
        <xdr:cNvPr id="79" name="直線コネクタ 78"/>
        <xdr:cNvCxnSpPr/>
      </xdr:nvCxnSpPr>
      <xdr:spPr>
        <a:xfrm>
          <a:off x="1320165" y="743775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43</xdr:row>
      <xdr:rowOff>147955</xdr:rowOff>
    </xdr:from>
    <xdr:to xmlns:xdr="http://schemas.openxmlformats.org/drawingml/2006/spreadsheetDrawing">
      <xdr:col>11</xdr:col>
      <xdr:colOff>82550</xdr:colOff>
      <xdr:row>44</xdr:row>
      <xdr:rowOff>77470</xdr:rowOff>
    </xdr:to>
    <xdr:sp macro="" textlink="">
      <xdr:nvSpPr>
        <xdr:cNvPr id="80" name="フローチャート: 判断 79"/>
        <xdr:cNvSpPr/>
      </xdr:nvSpPr>
      <xdr:spPr>
        <a:xfrm>
          <a:off x="2074545" y="735647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87630</xdr:rowOff>
    </xdr:from>
    <xdr:ext cx="762000" cy="252095"/>
    <xdr:sp macro="" textlink="">
      <xdr:nvSpPr>
        <xdr:cNvPr id="81" name="テキスト ボックス 80"/>
        <xdr:cNvSpPr txBox="1"/>
      </xdr:nvSpPr>
      <xdr:spPr>
        <a:xfrm>
          <a:off x="1767205" y="7128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147955</xdr:rowOff>
    </xdr:from>
    <xdr:to xmlns:xdr="http://schemas.openxmlformats.org/drawingml/2006/spreadsheetDrawing">
      <xdr:col>7</xdr:col>
      <xdr:colOff>31750</xdr:colOff>
      <xdr:row>44</xdr:row>
      <xdr:rowOff>77470</xdr:rowOff>
    </xdr:to>
    <xdr:sp macro="" textlink="">
      <xdr:nvSpPr>
        <xdr:cNvPr id="82" name="フローチャート: 判断 81"/>
        <xdr:cNvSpPr/>
      </xdr:nvSpPr>
      <xdr:spPr>
        <a:xfrm>
          <a:off x="1271270" y="7356475"/>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87630</xdr:rowOff>
    </xdr:from>
    <xdr:ext cx="756920" cy="252095"/>
    <xdr:sp macro="" textlink="">
      <xdr:nvSpPr>
        <xdr:cNvPr id="83" name="テキスト ボックス 82"/>
        <xdr:cNvSpPr txBox="1"/>
      </xdr:nvSpPr>
      <xdr:spPr>
        <a:xfrm>
          <a:off x="962025" y="712851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4" name="テキスト ボックス 83"/>
        <xdr:cNvSpPr txBox="1"/>
      </xdr:nvSpPr>
      <xdr:spPr>
        <a:xfrm>
          <a:off x="427609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5" name="テキスト ボックス 84"/>
        <xdr:cNvSpPr txBox="1"/>
      </xdr:nvSpPr>
      <xdr:spPr>
        <a:xfrm>
          <a:off x="352171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6920" cy="258445"/>
    <xdr:sp macro="" textlink="">
      <xdr:nvSpPr>
        <xdr:cNvPr id="86" name="テキスト ボックス 85"/>
        <xdr:cNvSpPr txBox="1"/>
      </xdr:nvSpPr>
      <xdr:spPr>
        <a:xfrm>
          <a:off x="2716530" y="800989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8445"/>
    <xdr:sp macro="" textlink="">
      <xdr:nvSpPr>
        <xdr:cNvPr id="87" name="テキスト ボックス 86"/>
        <xdr:cNvSpPr txBox="1"/>
      </xdr:nvSpPr>
      <xdr:spPr>
        <a:xfrm>
          <a:off x="191135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8445"/>
    <xdr:sp macro="" textlink="">
      <xdr:nvSpPr>
        <xdr:cNvPr id="88" name="テキスト ボックス 87"/>
        <xdr:cNvSpPr txBox="1"/>
      </xdr:nvSpPr>
      <xdr:spPr>
        <a:xfrm>
          <a:off x="1127125"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134620</xdr:rowOff>
    </xdr:to>
    <xdr:sp macro="" textlink="">
      <xdr:nvSpPr>
        <xdr:cNvPr id="89" name="楕円 88"/>
        <xdr:cNvSpPr/>
      </xdr:nvSpPr>
      <xdr:spPr>
        <a:xfrm>
          <a:off x="4420235" y="7409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50165</xdr:rowOff>
    </xdr:from>
    <xdr:ext cx="762000" cy="257810"/>
    <xdr:sp macro="" textlink="">
      <xdr:nvSpPr>
        <xdr:cNvPr id="90" name="財政力該当値テキスト"/>
        <xdr:cNvSpPr txBox="1"/>
      </xdr:nvSpPr>
      <xdr:spPr>
        <a:xfrm>
          <a:off x="4538980" y="725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21590</xdr:rowOff>
    </xdr:from>
    <xdr:to xmlns:xdr="http://schemas.openxmlformats.org/drawingml/2006/spreadsheetDrawing">
      <xdr:col>19</xdr:col>
      <xdr:colOff>184150</xdr:colOff>
      <xdr:row>44</xdr:row>
      <xdr:rowOff>123825</xdr:rowOff>
    </xdr:to>
    <xdr:sp macro="" textlink="">
      <xdr:nvSpPr>
        <xdr:cNvPr id="91" name="楕円 90"/>
        <xdr:cNvSpPr/>
      </xdr:nvSpPr>
      <xdr:spPr>
        <a:xfrm>
          <a:off x="3665855" y="7397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108585</xdr:rowOff>
    </xdr:from>
    <xdr:ext cx="736600" cy="255270"/>
    <xdr:sp macro="" textlink="">
      <xdr:nvSpPr>
        <xdr:cNvPr id="92" name="テキスト ボックス 91"/>
        <xdr:cNvSpPr txBox="1"/>
      </xdr:nvSpPr>
      <xdr:spPr>
        <a:xfrm>
          <a:off x="3377565" y="74847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21590</xdr:rowOff>
    </xdr:from>
    <xdr:to xmlns:xdr="http://schemas.openxmlformats.org/drawingml/2006/spreadsheetDrawing">
      <xdr:col>15</xdr:col>
      <xdr:colOff>133350</xdr:colOff>
      <xdr:row>44</xdr:row>
      <xdr:rowOff>123825</xdr:rowOff>
    </xdr:to>
    <xdr:sp macro="" textlink="">
      <xdr:nvSpPr>
        <xdr:cNvPr id="93" name="楕円 92"/>
        <xdr:cNvSpPr/>
      </xdr:nvSpPr>
      <xdr:spPr>
        <a:xfrm>
          <a:off x="2860675" y="7397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108585</xdr:rowOff>
    </xdr:from>
    <xdr:ext cx="756920" cy="255270"/>
    <xdr:sp macro="" textlink="">
      <xdr:nvSpPr>
        <xdr:cNvPr id="94" name="テキスト ボックス 93"/>
        <xdr:cNvSpPr txBox="1"/>
      </xdr:nvSpPr>
      <xdr:spPr>
        <a:xfrm>
          <a:off x="2572385" y="748474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44</xdr:row>
      <xdr:rowOff>10795</xdr:rowOff>
    </xdr:from>
    <xdr:to xmlns:xdr="http://schemas.openxmlformats.org/drawingml/2006/spreadsheetDrawing">
      <xdr:col>11</xdr:col>
      <xdr:colOff>82550</xdr:colOff>
      <xdr:row>44</xdr:row>
      <xdr:rowOff>111760</xdr:rowOff>
    </xdr:to>
    <xdr:sp macro="" textlink="">
      <xdr:nvSpPr>
        <xdr:cNvPr id="95" name="楕円 94"/>
        <xdr:cNvSpPr/>
      </xdr:nvSpPr>
      <xdr:spPr>
        <a:xfrm>
          <a:off x="2074545" y="738695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97155</xdr:rowOff>
    </xdr:from>
    <xdr:ext cx="762000" cy="255905"/>
    <xdr:sp macro="" textlink="">
      <xdr:nvSpPr>
        <xdr:cNvPr id="96" name="テキスト ボックス 95"/>
        <xdr:cNvSpPr txBox="1"/>
      </xdr:nvSpPr>
      <xdr:spPr>
        <a:xfrm>
          <a:off x="1767205" y="7473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111760</xdr:rowOff>
    </xdr:to>
    <xdr:sp macro="" textlink="">
      <xdr:nvSpPr>
        <xdr:cNvPr id="97" name="楕円 96"/>
        <xdr:cNvSpPr/>
      </xdr:nvSpPr>
      <xdr:spPr>
        <a:xfrm>
          <a:off x="1271270" y="7386955"/>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97155</xdr:rowOff>
    </xdr:from>
    <xdr:ext cx="756920" cy="255905"/>
    <xdr:sp macro="" textlink="">
      <xdr:nvSpPr>
        <xdr:cNvPr id="98" name="テキスト ボックス 97"/>
        <xdr:cNvSpPr txBox="1"/>
      </xdr:nvSpPr>
      <xdr:spPr>
        <a:xfrm>
          <a:off x="962025" y="74733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81915</xdr:rowOff>
    </xdr:from>
    <xdr:to xmlns:xdr="http://schemas.openxmlformats.org/drawingml/2006/spreadsheetDrawing">
      <xdr:col>27</xdr:col>
      <xdr:colOff>184150</xdr:colOff>
      <xdr:row>53</xdr:row>
      <xdr:rowOff>56515</xdr:rowOff>
    </xdr:to>
    <xdr:sp macro="" textlink="">
      <xdr:nvSpPr>
        <xdr:cNvPr id="99" name="正方形/長方形 98"/>
        <xdr:cNvSpPr/>
      </xdr:nvSpPr>
      <xdr:spPr>
        <a:xfrm>
          <a:off x="699135" y="863155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100965</xdr:rowOff>
    </xdr:from>
    <xdr:ext cx="1438910" cy="306070"/>
    <xdr:sp macro="" textlink="">
      <xdr:nvSpPr>
        <xdr:cNvPr id="100" name="テキスト ボックス 99"/>
        <xdr:cNvSpPr txBox="1"/>
      </xdr:nvSpPr>
      <xdr:spPr>
        <a:xfrm>
          <a:off x="1525905" y="8985885"/>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75565</xdr:rowOff>
    </xdr:from>
    <xdr:ext cx="1644650" cy="355600"/>
    <xdr:sp macro="" textlink="">
      <xdr:nvSpPr>
        <xdr:cNvPr id="101" name="テキスト ボックス 100"/>
        <xdr:cNvSpPr txBox="1"/>
      </xdr:nvSpPr>
      <xdr:spPr>
        <a:xfrm>
          <a:off x="2945130" y="8960485"/>
          <a:ext cx="164465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75565</xdr:rowOff>
    </xdr:to>
    <xdr:sp macro="" textlink="">
      <xdr:nvSpPr>
        <xdr:cNvPr id="102" name="正方形/長方形 101"/>
        <xdr:cNvSpPr/>
      </xdr:nvSpPr>
      <xdr:spPr>
        <a:xfrm>
          <a:off x="5318760" y="888238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065260"/>
          <a:ext cx="13773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75565</xdr:rowOff>
    </xdr:to>
    <xdr:sp macro="" textlink="">
      <xdr:nvSpPr>
        <xdr:cNvPr id="104" name="正方形/長方形 103"/>
        <xdr:cNvSpPr/>
      </xdr:nvSpPr>
      <xdr:spPr>
        <a:xfrm>
          <a:off x="6802120" y="888238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06526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75565</xdr:rowOff>
    </xdr:to>
    <xdr:sp macro="" textlink="">
      <xdr:nvSpPr>
        <xdr:cNvPr id="106" name="正方形/長方形 105"/>
        <xdr:cNvSpPr/>
      </xdr:nvSpPr>
      <xdr:spPr>
        <a:xfrm>
          <a:off x="8115935" y="888238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06526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378950"/>
          <a:ext cx="457708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378950"/>
          <a:ext cx="542480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378950"/>
          <a:ext cx="3418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132715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51805" y="9688195"/>
          <a:ext cx="519811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簡易水道事業及び下水道事業が法適用化し、補助費等の110,184千円増加により前年度より1.4ポイント上昇した。補助費等については、公共下水道施設の長寿命化事業や簡易水道の新規地区整備等のため、数年間は増加傾向にある。このため、今後もより一層事務事業の見直しを進めるとともに、全ての事務事業の優先順位を厳しく点検し、優先度の低い事務事業については、廃止・縮小を進め、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139065</xdr:rowOff>
    </xdr:from>
    <xdr:ext cx="298450" cy="225425"/>
    <xdr:sp macro="" textlink="">
      <xdr:nvSpPr>
        <xdr:cNvPr id="112" name="テキスト ボックス 111"/>
        <xdr:cNvSpPr txBox="1"/>
      </xdr:nvSpPr>
      <xdr:spPr>
        <a:xfrm>
          <a:off x="661035" y="919162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7015"/>
    <xdr:sp macro="" textlink="">
      <xdr:nvSpPr>
        <xdr:cNvPr id="114" name="テキスト ボックス 113"/>
        <xdr:cNvSpPr txBox="1"/>
      </xdr:nvSpPr>
      <xdr:spPr>
        <a:xfrm>
          <a:off x="0" y="115957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5" name="直線コネクタ 114"/>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6" name="テキスト ボックス 115"/>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62865</xdr:rowOff>
    </xdr:from>
    <xdr:to xmlns:xdr="http://schemas.openxmlformats.org/drawingml/2006/spreadsheetDrawing">
      <xdr:col>27</xdr:col>
      <xdr:colOff>184150</xdr:colOff>
      <xdr:row>64</xdr:row>
      <xdr:rowOff>62865</xdr:rowOff>
    </xdr:to>
    <xdr:cxnSp macro="">
      <xdr:nvCxnSpPr>
        <xdr:cNvPr id="117" name="直線コネクタ 116"/>
        <xdr:cNvCxnSpPr/>
      </xdr:nvCxnSpPr>
      <xdr:spPr>
        <a:xfrm>
          <a:off x="699135" y="10791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5270"/>
    <xdr:sp macro="" textlink="">
      <xdr:nvSpPr>
        <xdr:cNvPr id="118" name="テキスト ボックス 117"/>
        <xdr:cNvSpPr txBox="1"/>
      </xdr:nvSpPr>
      <xdr:spPr>
        <a:xfrm>
          <a:off x="0" y="10654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699135" y="103212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7810"/>
    <xdr:sp macro="" textlink="">
      <xdr:nvSpPr>
        <xdr:cNvPr id="120" name="テキスト ボックス 119"/>
        <xdr:cNvSpPr txBox="1"/>
      </xdr:nvSpPr>
      <xdr:spPr>
        <a:xfrm>
          <a:off x="0" y="1018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699135" y="98501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155575</xdr:rowOff>
    </xdr:from>
    <xdr:ext cx="762000" cy="255905"/>
    <xdr:sp macro="" textlink="">
      <xdr:nvSpPr>
        <xdr:cNvPr id="122" name="テキスト ボックス 121"/>
        <xdr:cNvSpPr txBox="1"/>
      </xdr:nvSpPr>
      <xdr:spPr>
        <a:xfrm>
          <a:off x="0" y="9711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699135" y="93789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5270"/>
    <xdr:sp macro="" textlink="">
      <xdr:nvSpPr>
        <xdr:cNvPr id="124" name="テキスト ボックス 123"/>
        <xdr:cNvSpPr txBox="1"/>
      </xdr:nvSpPr>
      <xdr:spPr>
        <a:xfrm>
          <a:off x="0" y="9236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699135" y="9378950"/>
          <a:ext cx="457708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142875</xdr:rowOff>
    </xdr:from>
    <xdr:to xmlns:xdr="http://schemas.openxmlformats.org/drawingml/2006/spreadsheetDrawing">
      <xdr:col>23</xdr:col>
      <xdr:colOff>133350</xdr:colOff>
      <xdr:row>67</xdr:row>
      <xdr:rowOff>75565</xdr:rowOff>
    </xdr:to>
    <xdr:cxnSp macro="">
      <xdr:nvCxnSpPr>
        <xdr:cNvPr id="126" name="直線コネクタ 125"/>
        <xdr:cNvCxnSpPr/>
      </xdr:nvCxnSpPr>
      <xdr:spPr>
        <a:xfrm flipV="1">
          <a:off x="4471035" y="10033635"/>
          <a:ext cx="0" cy="1273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48895</xdr:rowOff>
    </xdr:from>
    <xdr:ext cx="762000" cy="249555"/>
    <xdr:sp macro="" textlink="">
      <xdr:nvSpPr>
        <xdr:cNvPr id="127" name="財政構造の弾力性最小値テキスト"/>
        <xdr:cNvSpPr txBox="1"/>
      </xdr:nvSpPr>
      <xdr:spPr>
        <a:xfrm>
          <a:off x="4538980" y="11280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75565</xdr:rowOff>
    </xdr:from>
    <xdr:to xmlns:xdr="http://schemas.openxmlformats.org/drawingml/2006/spreadsheetDrawing">
      <xdr:col>24</xdr:col>
      <xdr:colOff>12700</xdr:colOff>
      <xdr:row>67</xdr:row>
      <xdr:rowOff>75565</xdr:rowOff>
    </xdr:to>
    <xdr:cxnSp macro="">
      <xdr:nvCxnSpPr>
        <xdr:cNvPr id="128" name="直線コネクタ 127"/>
        <xdr:cNvCxnSpPr/>
      </xdr:nvCxnSpPr>
      <xdr:spPr>
        <a:xfrm>
          <a:off x="4382135" y="113074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57785</xdr:rowOff>
    </xdr:from>
    <xdr:ext cx="762000" cy="258445"/>
    <xdr:sp macro="" textlink="">
      <xdr:nvSpPr>
        <xdr:cNvPr id="129" name="財政構造の弾力性最大値テキスト"/>
        <xdr:cNvSpPr txBox="1"/>
      </xdr:nvSpPr>
      <xdr:spPr>
        <a:xfrm>
          <a:off x="4538980" y="9780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142875</xdr:rowOff>
    </xdr:from>
    <xdr:to xmlns:xdr="http://schemas.openxmlformats.org/drawingml/2006/spreadsheetDrawing">
      <xdr:col>24</xdr:col>
      <xdr:colOff>12700</xdr:colOff>
      <xdr:row>59</xdr:row>
      <xdr:rowOff>142875</xdr:rowOff>
    </xdr:to>
    <xdr:cxnSp macro="">
      <xdr:nvCxnSpPr>
        <xdr:cNvPr id="130" name="直線コネクタ 129"/>
        <xdr:cNvCxnSpPr/>
      </xdr:nvCxnSpPr>
      <xdr:spPr>
        <a:xfrm>
          <a:off x="4382135" y="100336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19050</xdr:rowOff>
    </xdr:from>
    <xdr:to xmlns:xdr="http://schemas.openxmlformats.org/drawingml/2006/spreadsheetDrawing">
      <xdr:col>23</xdr:col>
      <xdr:colOff>133350</xdr:colOff>
      <xdr:row>65</xdr:row>
      <xdr:rowOff>53340</xdr:rowOff>
    </xdr:to>
    <xdr:cxnSp macro="">
      <xdr:nvCxnSpPr>
        <xdr:cNvPr id="131" name="直線コネクタ 130"/>
        <xdr:cNvCxnSpPr/>
      </xdr:nvCxnSpPr>
      <xdr:spPr>
        <a:xfrm>
          <a:off x="3716655" y="1091565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159385</xdr:rowOff>
    </xdr:from>
    <xdr:ext cx="762000" cy="254000"/>
    <xdr:sp macro="" textlink="">
      <xdr:nvSpPr>
        <xdr:cNvPr id="132" name="財政構造の弾力性平均値テキスト"/>
        <xdr:cNvSpPr txBox="1"/>
      </xdr:nvSpPr>
      <xdr:spPr>
        <a:xfrm>
          <a:off x="4538980" y="107207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142875</xdr:rowOff>
    </xdr:from>
    <xdr:to xmlns:xdr="http://schemas.openxmlformats.org/drawingml/2006/spreadsheetDrawing">
      <xdr:col>23</xdr:col>
      <xdr:colOff>184150</xdr:colOff>
      <xdr:row>65</xdr:row>
      <xdr:rowOff>73025</xdr:rowOff>
    </xdr:to>
    <xdr:sp macro="" textlink="">
      <xdr:nvSpPr>
        <xdr:cNvPr id="133" name="フローチャート: 判断 132"/>
        <xdr:cNvSpPr/>
      </xdr:nvSpPr>
      <xdr:spPr>
        <a:xfrm>
          <a:off x="4420235" y="1087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12700</xdr:rowOff>
    </xdr:from>
    <xdr:to xmlns:xdr="http://schemas.openxmlformats.org/drawingml/2006/spreadsheetDrawing">
      <xdr:col>19</xdr:col>
      <xdr:colOff>133350</xdr:colOff>
      <xdr:row>65</xdr:row>
      <xdr:rowOff>19050</xdr:rowOff>
    </xdr:to>
    <xdr:cxnSp macro="">
      <xdr:nvCxnSpPr>
        <xdr:cNvPr id="134" name="直線コネクタ 133"/>
        <xdr:cNvCxnSpPr/>
      </xdr:nvCxnSpPr>
      <xdr:spPr>
        <a:xfrm>
          <a:off x="2911475" y="10741660"/>
          <a:ext cx="80518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81915</xdr:rowOff>
    </xdr:from>
    <xdr:to xmlns:xdr="http://schemas.openxmlformats.org/drawingml/2006/spreadsheetDrawing">
      <xdr:col>19</xdr:col>
      <xdr:colOff>184150</xdr:colOff>
      <xdr:row>65</xdr:row>
      <xdr:rowOff>12700</xdr:rowOff>
    </xdr:to>
    <xdr:sp macro="" textlink="">
      <xdr:nvSpPr>
        <xdr:cNvPr id="135" name="フローチャート: 判断 134"/>
        <xdr:cNvSpPr/>
      </xdr:nvSpPr>
      <xdr:spPr>
        <a:xfrm>
          <a:off x="3665855" y="108108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22225</xdr:rowOff>
    </xdr:from>
    <xdr:ext cx="736600" cy="258445"/>
    <xdr:sp macro="" textlink="">
      <xdr:nvSpPr>
        <xdr:cNvPr id="136" name="テキスト ボックス 135"/>
        <xdr:cNvSpPr txBox="1"/>
      </xdr:nvSpPr>
      <xdr:spPr>
        <a:xfrm>
          <a:off x="3377565" y="10583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12700</xdr:rowOff>
    </xdr:from>
    <xdr:to xmlns:xdr="http://schemas.openxmlformats.org/drawingml/2006/spreadsheetDrawing">
      <xdr:col>15</xdr:col>
      <xdr:colOff>82550</xdr:colOff>
      <xdr:row>65</xdr:row>
      <xdr:rowOff>94615</xdr:rowOff>
    </xdr:to>
    <xdr:cxnSp macro="">
      <xdr:nvCxnSpPr>
        <xdr:cNvPr id="137" name="直線コネクタ 136"/>
        <xdr:cNvCxnSpPr/>
      </xdr:nvCxnSpPr>
      <xdr:spPr>
        <a:xfrm flipV="1">
          <a:off x="2106295" y="10741660"/>
          <a:ext cx="80518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5715</xdr:rowOff>
    </xdr:from>
    <xdr:to xmlns:xdr="http://schemas.openxmlformats.org/drawingml/2006/spreadsheetDrawing">
      <xdr:col>15</xdr:col>
      <xdr:colOff>133350</xdr:colOff>
      <xdr:row>64</xdr:row>
      <xdr:rowOff>107315</xdr:rowOff>
    </xdr:to>
    <xdr:sp macro="" textlink="">
      <xdr:nvSpPr>
        <xdr:cNvPr id="138" name="フローチャート: 判断 137"/>
        <xdr:cNvSpPr/>
      </xdr:nvSpPr>
      <xdr:spPr>
        <a:xfrm>
          <a:off x="2860675"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92075</xdr:rowOff>
    </xdr:from>
    <xdr:ext cx="756920" cy="255270"/>
    <xdr:sp macro="" textlink="">
      <xdr:nvSpPr>
        <xdr:cNvPr id="139" name="テキスト ボックス 138"/>
        <xdr:cNvSpPr txBox="1"/>
      </xdr:nvSpPr>
      <xdr:spPr>
        <a:xfrm>
          <a:off x="2572385" y="1082103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65</xdr:row>
      <xdr:rowOff>94615</xdr:rowOff>
    </xdr:from>
    <xdr:to xmlns:xdr="http://schemas.openxmlformats.org/drawingml/2006/spreadsheetDrawing">
      <xdr:col>11</xdr:col>
      <xdr:colOff>31750</xdr:colOff>
      <xdr:row>66</xdr:row>
      <xdr:rowOff>118110</xdr:rowOff>
    </xdr:to>
    <xdr:cxnSp macro="">
      <xdr:nvCxnSpPr>
        <xdr:cNvPr id="140" name="直線コネクタ 139"/>
        <xdr:cNvCxnSpPr/>
      </xdr:nvCxnSpPr>
      <xdr:spPr>
        <a:xfrm flipV="1">
          <a:off x="1320165" y="10991215"/>
          <a:ext cx="78613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64</xdr:row>
      <xdr:rowOff>137795</xdr:rowOff>
    </xdr:from>
    <xdr:to xmlns:xdr="http://schemas.openxmlformats.org/drawingml/2006/spreadsheetDrawing">
      <xdr:col>11</xdr:col>
      <xdr:colOff>82550</xdr:colOff>
      <xdr:row>65</xdr:row>
      <xdr:rowOff>68580</xdr:rowOff>
    </xdr:to>
    <xdr:sp macro="" textlink="">
      <xdr:nvSpPr>
        <xdr:cNvPr id="141" name="フローチャート: 判断 140"/>
        <xdr:cNvSpPr/>
      </xdr:nvSpPr>
      <xdr:spPr>
        <a:xfrm>
          <a:off x="2074545" y="1086675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78105</xdr:rowOff>
    </xdr:from>
    <xdr:ext cx="762000" cy="258445"/>
    <xdr:sp macro="" textlink="">
      <xdr:nvSpPr>
        <xdr:cNvPr id="142" name="テキスト ボックス 141"/>
        <xdr:cNvSpPr txBox="1"/>
      </xdr:nvSpPr>
      <xdr:spPr>
        <a:xfrm>
          <a:off x="1767205" y="10639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5080</xdr:rowOff>
    </xdr:from>
    <xdr:to xmlns:xdr="http://schemas.openxmlformats.org/drawingml/2006/spreadsheetDrawing">
      <xdr:col>7</xdr:col>
      <xdr:colOff>31750</xdr:colOff>
      <xdr:row>65</xdr:row>
      <xdr:rowOff>106680</xdr:rowOff>
    </xdr:to>
    <xdr:sp macro="" textlink="">
      <xdr:nvSpPr>
        <xdr:cNvPr id="143" name="フローチャート: 判断 142"/>
        <xdr:cNvSpPr/>
      </xdr:nvSpPr>
      <xdr:spPr>
        <a:xfrm>
          <a:off x="1271270" y="109016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116205</xdr:rowOff>
    </xdr:from>
    <xdr:ext cx="756920" cy="258445"/>
    <xdr:sp macro="" textlink="">
      <xdr:nvSpPr>
        <xdr:cNvPr id="144" name="テキスト ボックス 143"/>
        <xdr:cNvSpPr txBox="1"/>
      </xdr:nvSpPr>
      <xdr:spPr>
        <a:xfrm>
          <a:off x="962025" y="106775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7015"/>
    <xdr:sp macro="" textlink="">
      <xdr:nvSpPr>
        <xdr:cNvPr id="145" name="テキスト ボックス 144"/>
        <xdr:cNvSpPr txBox="1"/>
      </xdr:nvSpPr>
      <xdr:spPr>
        <a:xfrm>
          <a:off x="427609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7015"/>
    <xdr:sp macro="" textlink="">
      <xdr:nvSpPr>
        <xdr:cNvPr id="146" name="テキスト ボックス 145"/>
        <xdr:cNvSpPr txBox="1"/>
      </xdr:nvSpPr>
      <xdr:spPr>
        <a:xfrm>
          <a:off x="352171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6920" cy="247015"/>
    <xdr:sp macro="" textlink="">
      <xdr:nvSpPr>
        <xdr:cNvPr id="147" name="テキスト ボックス 146"/>
        <xdr:cNvSpPr txBox="1"/>
      </xdr:nvSpPr>
      <xdr:spPr>
        <a:xfrm>
          <a:off x="2716530" y="1173226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7015"/>
    <xdr:sp macro="" textlink="">
      <xdr:nvSpPr>
        <xdr:cNvPr id="148" name="テキスト ボックス 147"/>
        <xdr:cNvSpPr txBox="1"/>
      </xdr:nvSpPr>
      <xdr:spPr>
        <a:xfrm>
          <a:off x="191135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7015"/>
    <xdr:sp macro="" textlink="">
      <xdr:nvSpPr>
        <xdr:cNvPr id="149" name="テキスト ボックス 148"/>
        <xdr:cNvSpPr txBox="1"/>
      </xdr:nvSpPr>
      <xdr:spPr>
        <a:xfrm>
          <a:off x="112712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3175</xdr:rowOff>
    </xdr:from>
    <xdr:to xmlns:xdr="http://schemas.openxmlformats.org/drawingml/2006/spreadsheetDrawing">
      <xdr:col>23</xdr:col>
      <xdr:colOff>184150</xdr:colOff>
      <xdr:row>65</xdr:row>
      <xdr:rowOff>104775</xdr:rowOff>
    </xdr:to>
    <xdr:sp macro="" textlink="">
      <xdr:nvSpPr>
        <xdr:cNvPr id="150" name="楕円 149"/>
        <xdr:cNvSpPr/>
      </xdr:nvSpPr>
      <xdr:spPr>
        <a:xfrm>
          <a:off x="4420235" y="10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146050</xdr:rowOff>
    </xdr:from>
    <xdr:ext cx="762000" cy="250825"/>
    <xdr:sp macro="" textlink="">
      <xdr:nvSpPr>
        <xdr:cNvPr id="151" name="財政構造の弾力性該当値テキスト"/>
        <xdr:cNvSpPr txBox="1"/>
      </xdr:nvSpPr>
      <xdr:spPr>
        <a:xfrm>
          <a:off x="4538980" y="10875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140335</xdr:rowOff>
    </xdr:from>
    <xdr:to xmlns:xdr="http://schemas.openxmlformats.org/drawingml/2006/spreadsheetDrawing">
      <xdr:col>19</xdr:col>
      <xdr:colOff>184150</xdr:colOff>
      <xdr:row>65</xdr:row>
      <xdr:rowOff>70485</xdr:rowOff>
    </xdr:to>
    <xdr:sp macro="" textlink="">
      <xdr:nvSpPr>
        <xdr:cNvPr id="152" name="楕円 151"/>
        <xdr:cNvSpPr/>
      </xdr:nvSpPr>
      <xdr:spPr>
        <a:xfrm>
          <a:off x="3665855" y="10869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54610</xdr:rowOff>
    </xdr:from>
    <xdr:ext cx="736600" cy="248920"/>
    <xdr:sp macro="" textlink="">
      <xdr:nvSpPr>
        <xdr:cNvPr id="153" name="テキスト ボックス 152"/>
        <xdr:cNvSpPr txBox="1"/>
      </xdr:nvSpPr>
      <xdr:spPr>
        <a:xfrm>
          <a:off x="3377565" y="109512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132715</xdr:rowOff>
    </xdr:from>
    <xdr:to xmlns:xdr="http://schemas.openxmlformats.org/drawingml/2006/spreadsheetDrawing">
      <xdr:col>15</xdr:col>
      <xdr:colOff>133350</xdr:colOff>
      <xdr:row>64</xdr:row>
      <xdr:rowOff>62865</xdr:rowOff>
    </xdr:to>
    <xdr:sp macro="" textlink="">
      <xdr:nvSpPr>
        <xdr:cNvPr id="154" name="楕円 153"/>
        <xdr:cNvSpPr/>
      </xdr:nvSpPr>
      <xdr:spPr>
        <a:xfrm>
          <a:off x="2860675" y="10694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73660</xdr:rowOff>
    </xdr:from>
    <xdr:ext cx="756920" cy="255270"/>
    <xdr:sp macro="" textlink="">
      <xdr:nvSpPr>
        <xdr:cNvPr id="155" name="テキスト ボックス 154"/>
        <xdr:cNvSpPr txBox="1"/>
      </xdr:nvSpPr>
      <xdr:spPr>
        <a:xfrm>
          <a:off x="2572385" y="1046734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65</xdr:row>
      <xdr:rowOff>43180</xdr:rowOff>
    </xdr:from>
    <xdr:to xmlns:xdr="http://schemas.openxmlformats.org/drawingml/2006/spreadsheetDrawing">
      <xdr:col>11</xdr:col>
      <xdr:colOff>82550</xdr:colOff>
      <xdr:row>65</xdr:row>
      <xdr:rowOff>144780</xdr:rowOff>
    </xdr:to>
    <xdr:sp macro="" textlink="">
      <xdr:nvSpPr>
        <xdr:cNvPr id="156" name="楕円 155"/>
        <xdr:cNvSpPr/>
      </xdr:nvSpPr>
      <xdr:spPr>
        <a:xfrm>
          <a:off x="2074545" y="10939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130175</xdr:rowOff>
    </xdr:from>
    <xdr:ext cx="762000" cy="252095"/>
    <xdr:sp macro="" textlink="">
      <xdr:nvSpPr>
        <xdr:cNvPr id="157" name="テキスト ボックス 156"/>
        <xdr:cNvSpPr txBox="1"/>
      </xdr:nvSpPr>
      <xdr:spPr>
        <a:xfrm>
          <a:off x="1767205" y="11026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69215</xdr:rowOff>
    </xdr:from>
    <xdr:to xmlns:xdr="http://schemas.openxmlformats.org/drawingml/2006/spreadsheetDrawing">
      <xdr:col>7</xdr:col>
      <xdr:colOff>31750</xdr:colOff>
      <xdr:row>67</xdr:row>
      <xdr:rowOff>635</xdr:rowOff>
    </xdr:to>
    <xdr:sp macro="" textlink="">
      <xdr:nvSpPr>
        <xdr:cNvPr id="158" name="楕円 157"/>
        <xdr:cNvSpPr/>
      </xdr:nvSpPr>
      <xdr:spPr>
        <a:xfrm>
          <a:off x="1271270" y="111334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153035</xdr:rowOff>
    </xdr:from>
    <xdr:ext cx="756920" cy="250825"/>
    <xdr:sp macro="" textlink="">
      <xdr:nvSpPr>
        <xdr:cNvPr id="159" name="テキスト ボックス 158"/>
        <xdr:cNvSpPr txBox="1"/>
      </xdr:nvSpPr>
      <xdr:spPr>
        <a:xfrm>
          <a:off x="962025" y="1121727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1" name="テキスト ボックス 160"/>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4650" cy="351155"/>
    <xdr:sp macro="" textlink="">
      <xdr:nvSpPr>
        <xdr:cNvPr id="162" name="テキスト ボックス 161"/>
        <xdr:cNvSpPr txBox="1"/>
      </xdr:nvSpPr>
      <xdr:spPr>
        <a:xfrm>
          <a:off x="375094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[657,258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2" name="テキスト ボックス 171"/>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退職者が増加したことにより、前年度より減少している。また、物件費については、子育て支援センター等の指定管理料の増加したことから、人口１人当たり人件費・物件費等決算額は前年度比16,050円増となり依然として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今後も人口減少により数値は上昇すると考えられるため、全ての事務事業の見直しを進め、事務事業の効率化を計りながら、数値の減少に努める。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17805"/>
    <xdr:sp macro="" textlink="">
      <xdr:nvSpPr>
        <xdr:cNvPr id="173" name="テキスト ボックス 172"/>
        <xdr:cNvSpPr txBox="1"/>
      </xdr:nvSpPr>
      <xdr:spPr>
        <a:xfrm>
          <a:off x="661035" y="1291399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9555"/>
    <xdr:sp macro="" textlink="">
      <xdr:nvSpPr>
        <xdr:cNvPr id="175" name="テキスト ボックス 174"/>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0825"/>
    <xdr:sp macro="" textlink="">
      <xdr:nvSpPr>
        <xdr:cNvPr id="177" name="テキスト ボックス 176"/>
        <xdr:cNvSpPr txBox="1"/>
      </xdr:nvSpPr>
      <xdr:spPr>
        <a:xfrm>
          <a:off x="0" y="14927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0825"/>
    <xdr:sp macro="" textlink="">
      <xdr:nvSpPr>
        <xdr:cNvPr id="179" name="テキスト ボックス 178"/>
        <xdr:cNvSpPr txBox="1"/>
      </xdr:nvSpPr>
      <xdr:spPr>
        <a:xfrm>
          <a:off x="0" y="14534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5" name="テキスト ボックス 184"/>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88</xdr:row>
      <xdr:rowOff>50800</xdr:rowOff>
    </xdr:to>
    <xdr:cxnSp macro="">
      <xdr:nvCxnSpPr>
        <xdr:cNvPr id="188" name="直線コネクタ 187"/>
        <xdr:cNvCxnSpPr/>
      </xdr:nvCxnSpPr>
      <xdr:spPr>
        <a:xfrm flipV="1">
          <a:off x="4471035" y="13595350"/>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22860</xdr:rowOff>
    </xdr:from>
    <xdr:ext cx="762000" cy="253365"/>
    <xdr:sp macro="" textlink="">
      <xdr:nvSpPr>
        <xdr:cNvPr id="189" name="人件費・物件費等の状況最小値テキスト"/>
        <xdr:cNvSpPr txBox="1"/>
      </xdr:nvSpPr>
      <xdr:spPr>
        <a:xfrm>
          <a:off x="4538980" y="14775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50800</xdr:rowOff>
    </xdr:from>
    <xdr:to xmlns:xdr="http://schemas.openxmlformats.org/drawingml/2006/spreadsheetDrawing">
      <xdr:col>24</xdr:col>
      <xdr:colOff>12700</xdr:colOff>
      <xdr:row>88</xdr:row>
      <xdr:rowOff>50800</xdr:rowOff>
    </xdr:to>
    <xdr:cxnSp macro="">
      <xdr:nvCxnSpPr>
        <xdr:cNvPr id="190" name="直線コネクタ 189"/>
        <xdr:cNvCxnSpPr/>
      </xdr:nvCxnSpPr>
      <xdr:spPr>
        <a:xfrm>
          <a:off x="4382135" y="148031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100330</xdr:rowOff>
    </xdr:from>
    <xdr:ext cx="762000" cy="253365"/>
    <xdr:sp macro="" textlink="">
      <xdr:nvSpPr>
        <xdr:cNvPr id="191" name="人件費・物件費等の状況最大値テキスト"/>
        <xdr:cNvSpPr txBox="1"/>
      </xdr:nvSpPr>
      <xdr:spPr>
        <a:xfrm>
          <a:off x="4538980" y="13343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2" name="直線コネクタ 191"/>
        <xdr:cNvCxnSpPr/>
      </xdr:nvCxnSpPr>
      <xdr:spPr>
        <a:xfrm>
          <a:off x="4382135" y="135953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167005</xdr:rowOff>
    </xdr:from>
    <xdr:to xmlns:xdr="http://schemas.openxmlformats.org/drawingml/2006/spreadsheetDrawing">
      <xdr:col>23</xdr:col>
      <xdr:colOff>133350</xdr:colOff>
      <xdr:row>82</xdr:row>
      <xdr:rowOff>5715</xdr:rowOff>
    </xdr:to>
    <xdr:cxnSp macro="">
      <xdr:nvCxnSpPr>
        <xdr:cNvPr id="193" name="直線コネクタ 192"/>
        <xdr:cNvCxnSpPr/>
      </xdr:nvCxnSpPr>
      <xdr:spPr>
        <a:xfrm>
          <a:off x="3716655" y="13745845"/>
          <a:ext cx="754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114300</xdr:rowOff>
    </xdr:from>
    <xdr:ext cx="762000" cy="253365"/>
    <xdr:sp macro="" textlink="">
      <xdr:nvSpPr>
        <xdr:cNvPr id="194" name="人件費・物件費等の状況平均値テキスト"/>
        <xdr:cNvSpPr txBox="1"/>
      </xdr:nvSpPr>
      <xdr:spPr>
        <a:xfrm>
          <a:off x="4538980" y="135255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97790</xdr:rowOff>
    </xdr:from>
    <xdr:to xmlns:xdr="http://schemas.openxmlformats.org/drawingml/2006/spreadsheetDrawing">
      <xdr:col>23</xdr:col>
      <xdr:colOff>184150</xdr:colOff>
      <xdr:row>82</xdr:row>
      <xdr:rowOff>29845</xdr:rowOff>
    </xdr:to>
    <xdr:sp macro="" textlink="">
      <xdr:nvSpPr>
        <xdr:cNvPr id="195" name="フローチャート: 判断 194"/>
        <xdr:cNvSpPr/>
      </xdr:nvSpPr>
      <xdr:spPr>
        <a:xfrm>
          <a:off x="4420235" y="13676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161290</xdr:rowOff>
    </xdr:from>
    <xdr:to xmlns:xdr="http://schemas.openxmlformats.org/drawingml/2006/spreadsheetDrawing">
      <xdr:col>19</xdr:col>
      <xdr:colOff>133350</xdr:colOff>
      <xdr:row>81</xdr:row>
      <xdr:rowOff>167005</xdr:rowOff>
    </xdr:to>
    <xdr:cxnSp macro="">
      <xdr:nvCxnSpPr>
        <xdr:cNvPr id="196" name="直線コネクタ 195"/>
        <xdr:cNvCxnSpPr/>
      </xdr:nvCxnSpPr>
      <xdr:spPr>
        <a:xfrm>
          <a:off x="2911475" y="13740130"/>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84455</xdr:rowOff>
    </xdr:from>
    <xdr:to xmlns:xdr="http://schemas.openxmlformats.org/drawingml/2006/spreadsheetDrawing">
      <xdr:col>19</xdr:col>
      <xdr:colOff>184150</xdr:colOff>
      <xdr:row>82</xdr:row>
      <xdr:rowOff>15875</xdr:rowOff>
    </xdr:to>
    <xdr:sp macro="" textlink="">
      <xdr:nvSpPr>
        <xdr:cNvPr id="197" name="フローチャート: 判断 196"/>
        <xdr:cNvSpPr/>
      </xdr:nvSpPr>
      <xdr:spPr>
        <a:xfrm>
          <a:off x="3665855" y="13663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25400</xdr:rowOff>
    </xdr:from>
    <xdr:ext cx="736600" cy="253365"/>
    <xdr:sp macro="" textlink="">
      <xdr:nvSpPr>
        <xdr:cNvPr id="198" name="テキスト ボックス 197"/>
        <xdr:cNvSpPr txBox="1"/>
      </xdr:nvSpPr>
      <xdr:spPr>
        <a:xfrm>
          <a:off x="3377565" y="134366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130175</xdr:rowOff>
    </xdr:from>
    <xdr:to xmlns:xdr="http://schemas.openxmlformats.org/drawingml/2006/spreadsheetDrawing">
      <xdr:col>15</xdr:col>
      <xdr:colOff>82550</xdr:colOff>
      <xdr:row>81</xdr:row>
      <xdr:rowOff>161290</xdr:rowOff>
    </xdr:to>
    <xdr:cxnSp macro="">
      <xdr:nvCxnSpPr>
        <xdr:cNvPr id="199" name="直線コネクタ 198"/>
        <xdr:cNvCxnSpPr/>
      </xdr:nvCxnSpPr>
      <xdr:spPr>
        <a:xfrm>
          <a:off x="2106295" y="13709015"/>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63500</xdr:rowOff>
    </xdr:from>
    <xdr:to xmlns:xdr="http://schemas.openxmlformats.org/drawingml/2006/spreadsheetDrawing">
      <xdr:col>15</xdr:col>
      <xdr:colOff>133350</xdr:colOff>
      <xdr:row>81</xdr:row>
      <xdr:rowOff>163195</xdr:rowOff>
    </xdr:to>
    <xdr:sp macro="" textlink="">
      <xdr:nvSpPr>
        <xdr:cNvPr id="200" name="フローチャート: 判断 199"/>
        <xdr:cNvSpPr/>
      </xdr:nvSpPr>
      <xdr:spPr>
        <a:xfrm>
          <a:off x="2860675" y="13642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5715</xdr:rowOff>
    </xdr:from>
    <xdr:ext cx="756920" cy="250825"/>
    <xdr:sp macro="" textlink="">
      <xdr:nvSpPr>
        <xdr:cNvPr id="201" name="テキスト ボックス 200"/>
        <xdr:cNvSpPr txBox="1"/>
      </xdr:nvSpPr>
      <xdr:spPr>
        <a:xfrm>
          <a:off x="2572385" y="1341691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129540</xdr:rowOff>
    </xdr:from>
    <xdr:to xmlns:xdr="http://schemas.openxmlformats.org/drawingml/2006/spreadsheetDrawing">
      <xdr:col>11</xdr:col>
      <xdr:colOff>31750</xdr:colOff>
      <xdr:row>81</xdr:row>
      <xdr:rowOff>130175</xdr:rowOff>
    </xdr:to>
    <xdr:cxnSp macro="">
      <xdr:nvCxnSpPr>
        <xdr:cNvPr id="202" name="直線コネクタ 201"/>
        <xdr:cNvCxnSpPr/>
      </xdr:nvCxnSpPr>
      <xdr:spPr>
        <a:xfrm>
          <a:off x="1320165" y="13708380"/>
          <a:ext cx="7861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68580</xdr:rowOff>
    </xdr:from>
    <xdr:to xmlns:xdr="http://schemas.openxmlformats.org/drawingml/2006/spreadsheetDrawing">
      <xdr:col>11</xdr:col>
      <xdr:colOff>82550</xdr:colOff>
      <xdr:row>81</xdr:row>
      <xdr:rowOff>167640</xdr:rowOff>
    </xdr:to>
    <xdr:sp macro="" textlink="">
      <xdr:nvSpPr>
        <xdr:cNvPr id="203" name="フローチャート: 判断 202"/>
        <xdr:cNvSpPr/>
      </xdr:nvSpPr>
      <xdr:spPr>
        <a:xfrm>
          <a:off x="2074545" y="136474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10160</xdr:rowOff>
    </xdr:from>
    <xdr:ext cx="762000" cy="249555"/>
    <xdr:sp macro="" textlink="">
      <xdr:nvSpPr>
        <xdr:cNvPr id="204" name="テキスト ボックス 203"/>
        <xdr:cNvSpPr txBox="1"/>
      </xdr:nvSpPr>
      <xdr:spPr>
        <a:xfrm>
          <a:off x="1767205" y="13421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61595</xdr:rowOff>
    </xdr:from>
    <xdr:to xmlns:xdr="http://schemas.openxmlformats.org/drawingml/2006/spreadsheetDrawing">
      <xdr:col>7</xdr:col>
      <xdr:colOff>31750</xdr:colOff>
      <xdr:row>81</xdr:row>
      <xdr:rowOff>161925</xdr:rowOff>
    </xdr:to>
    <xdr:sp macro="" textlink="">
      <xdr:nvSpPr>
        <xdr:cNvPr id="205" name="フローチャート: 判断 204"/>
        <xdr:cNvSpPr/>
      </xdr:nvSpPr>
      <xdr:spPr>
        <a:xfrm>
          <a:off x="1271270" y="1364043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3810</xdr:rowOff>
    </xdr:from>
    <xdr:ext cx="756920" cy="253365"/>
    <xdr:sp macro="" textlink="">
      <xdr:nvSpPr>
        <xdr:cNvPr id="206" name="テキスト ボックス 205"/>
        <xdr:cNvSpPr txBox="1"/>
      </xdr:nvSpPr>
      <xdr:spPr>
        <a:xfrm>
          <a:off x="962025" y="134150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499,935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9555"/>
    <xdr:sp macro="" textlink="">
      <xdr:nvSpPr>
        <xdr:cNvPr id="207" name="テキスト ボックス 206"/>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9555"/>
    <xdr:sp macro="" textlink="">
      <xdr:nvSpPr>
        <xdr:cNvPr id="208" name="テキスト ボックス 207"/>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6920" cy="249555"/>
    <xdr:sp macro="" textlink="">
      <xdr:nvSpPr>
        <xdr:cNvPr id="209" name="テキスト ボックス 208"/>
        <xdr:cNvSpPr txBox="1"/>
      </xdr:nvSpPr>
      <xdr:spPr>
        <a:xfrm>
          <a:off x="2716530"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9555"/>
    <xdr:sp macro="" textlink="">
      <xdr:nvSpPr>
        <xdr:cNvPr id="210" name="テキスト ボックス 209"/>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9555"/>
    <xdr:sp macro="" textlink="">
      <xdr:nvSpPr>
        <xdr:cNvPr id="211" name="テキスト ボックス 210"/>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124460</xdr:rowOff>
    </xdr:from>
    <xdr:to xmlns:xdr="http://schemas.openxmlformats.org/drawingml/2006/spreadsheetDrawing">
      <xdr:col>23</xdr:col>
      <xdr:colOff>184150</xdr:colOff>
      <xdr:row>82</xdr:row>
      <xdr:rowOff>55880</xdr:rowOff>
    </xdr:to>
    <xdr:sp macro="" textlink="">
      <xdr:nvSpPr>
        <xdr:cNvPr id="212" name="楕円 211"/>
        <xdr:cNvSpPr/>
      </xdr:nvSpPr>
      <xdr:spPr>
        <a:xfrm>
          <a:off x="4420235" y="13703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96520</xdr:rowOff>
    </xdr:from>
    <xdr:ext cx="762000" cy="250825"/>
    <xdr:sp macro="" textlink="">
      <xdr:nvSpPr>
        <xdr:cNvPr id="213" name="人件費・物件費等の状況該当値テキスト"/>
        <xdr:cNvSpPr txBox="1"/>
      </xdr:nvSpPr>
      <xdr:spPr>
        <a:xfrm>
          <a:off x="4538980" y="13675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117475</xdr:rowOff>
    </xdr:from>
    <xdr:to xmlns:xdr="http://schemas.openxmlformats.org/drawingml/2006/spreadsheetDrawing">
      <xdr:col>19</xdr:col>
      <xdr:colOff>184150</xdr:colOff>
      <xdr:row>82</xdr:row>
      <xdr:rowOff>49530</xdr:rowOff>
    </xdr:to>
    <xdr:sp macro="" textlink="">
      <xdr:nvSpPr>
        <xdr:cNvPr id="214" name="楕円 213"/>
        <xdr:cNvSpPr/>
      </xdr:nvSpPr>
      <xdr:spPr>
        <a:xfrm>
          <a:off x="3665855" y="13696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34290</xdr:rowOff>
    </xdr:from>
    <xdr:ext cx="736600" cy="249555"/>
    <xdr:sp macro="" textlink="">
      <xdr:nvSpPr>
        <xdr:cNvPr id="215" name="テキスト ボックス 214"/>
        <xdr:cNvSpPr txBox="1"/>
      </xdr:nvSpPr>
      <xdr:spPr>
        <a:xfrm>
          <a:off x="3377565" y="137807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111125</xdr:rowOff>
    </xdr:from>
    <xdr:to xmlns:xdr="http://schemas.openxmlformats.org/drawingml/2006/spreadsheetDrawing">
      <xdr:col>15</xdr:col>
      <xdr:colOff>133350</xdr:colOff>
      <xdr:row>82</xdr:row>
      <xdr:rowOff>42545</xdr:rowOff>
    </xdr:to>
    <xdr:sp macro="" textlink="">
      <xdr:nvSpPr>
        <xdr:cNvPr id="216" name="楕円 215"/>
        <xdr:cNvSpPr/>
      </xdr:nvSpPr>
      <xdr:spPr>
        <a:xfrm>
          <a:off x="2860675" y="13689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28575</xdr:rowOff>
    </xdr:from>
    <xdr:ext cx="756920" cy="247015"/>
    <xdr:sp macro="" textlink="">
      <xdr:nvSpPr>
        <xdr:cNvPr id="217" name="テキスト ボックス 216"/>
        <xdr:cNvSpPr txBox="1"/>
      </xdr:nvSpPr>
      <xdr:spPr>
        <a:xfrm>
          <a:off x="2572385" y="1377505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80645</xdr:rowOff>
    </xdr:from>
    <xdr:to xmlns:xdr="http://schemas.openxmlformats.org/drawingml/2006/spreadsheetDrawing">
      <xdr:col>11</xdr:col>
      <xdr:colOff>82550</xdr:colOff>
      <xdr:row>82</xdr:row>
      <xdr:rowOff>12700</xdr:rowOff>
    </xdr:to>
    <xdr:sp macro="" textlink="">
      <xdr:nvSpPr>
        <xdr:cNvPr id="218" name="楕円 217"/>
        <xdr:cNvSpPr/>
      </xdr:nvSpPr>
      <xdr:spPr>
        <a:xfrm>
          <a:off x="2074545" y="136594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165100</xdr:rowOff>
    </xdr:from>
    <xdr:ext cx="762000" cy="247015"/>
    <xdr:sp macro="" textlink="">
      <xdr:nvSpPr>
        <xdr:cNvPr id="219" name="テキスト ボックス 218"/>
        <xdr:cNvSpPr txBox="1"/>
      </xdr:nvSpPr>
      <xdr:spPr>
        <a:xfrm>
          <a:off x="1767205" y="1374394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80010</xdr:rowOff>
    </xdr:from>
    <xdr:to xmlns:xdr="http://schemas.openxmlformats.org/drawingml/2006/spreadsheetDrawing">
      <xdr:col>7</xdr:col>
      <xdr:colOff>31750</xdr:colOff>
      <xdr:row>82</xdr:row>
      <xdr:rowOff>12065</xdr:rowOff>
    </xdr:to>
    <xdr:sp macro="" textlink="">
      <xdr:nvSpPr>
        <xdr:cNvPr id="220" name="楕円 219"/>
        <xdr:cNvSpPr/>
      </xdr:nvSpPr>
      <xdr:spPr>
        <a:xfrm>
          <a:off x="1271270" y="1365885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164465</xdr:rowOff>
    </xdr:from>
    <xdr:ext cx="756920" cy="247015"/>
    <xdr:sp macro="" textlink="">
      <xdr:nvSpPr>
        <xdr:cNvPr id="221" name="テキスト ボックス 220"/>
        <xdr:cNvSpPr txBox="1"/>
      </xdr:nvSpPr>
      <xdr:spPr>
        <a:xfrm>
          <a:off x="962025" y="1374330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8460" cy="302895"/>
    <xdr:sp macro="" textlink="">
      <xdr:nvSpPr>
        <xdr:cNvPr id="223" name="テキスト ボックス 222"/>
        <xdr:cNvSpPr txBox="1"/>
      </xdr:nvSpPr>
      <xdr:spPr>
        <a:xfrm>
          <a:off x="1228915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4650" cy="351155"/>
    <xdr:sp macro="" textlink="">
      <xdr:nvSpPr>
        <xdr:cNvPr id="224" name="テキスト ボックス 223"/>
        <xdr:cNvSpPr txBox="1"/>
      </xdr:nvSpPr>
      <xdr:spPr>
        <a:xfrm>
          <a:off x="1390205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実施済みの給与削減（55歳以上昇給抑制等）により類似団体平均値を3.7ポイント下回り県内でも最低水準でもある。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前年度と比較して0.3ポイント改善した。今後は、公務員の人手不足が加速しており、給与水準を引き上げるなど、人材確保を図る。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920" cy="249555"/>
    <xdr:sp macro="" textlink="">
      <xdr:nvSpPr>
        <xdr:cNvPr id="236" name="テキスト ボックス 235"/>
        <xdr:cNvSpPr txBox="1"/>
      </xdr:nvSpPr>
      <xdr:spPr>
        <a:xfrm>
          <a:off x="10870565" y="153212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37" name="直線コネクタ 236"/>
        <xdr:cNvCxnSpPr/>
      </xdr:nvCxnSpPr>
      <xdr:spPr>
        <a:xfrm>
          <a:off x="1154874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56920" cy="250825"/>
    <xdr:sp macro="" textlink="">
      <xdr:nvSpPr>
        <xdr:cNvPr id="238" name="テキスト ボックス 237"/>
        <xdr:cNvSpPr txBox="1"/>
      </xdr:nvSpPr>
      <xdr:spPr>
        <a:xfrm>
          <a:off x="10870565" y="1484884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39" name="直線コネクタ 238"/>
        <xdr:cNvCxnSpPr/>
      </xdr:nvCxnSpPr>
      <xdr:spPr>
        <a:xfrm>
          <a:off x="1154874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56920" cy="249555"/>
    <xdr:sp macro="" textlink="">
      <xdr:nvSpPr>
        <xdr:cNvPr id="240" name="テキスト ボックス 239"/>
        <xdr:cNvSpPr txBox="1"/>
      </xdr:nvSpPr>
      <xdr:spPr>
        <a:xfrm>
          <a:off x="10870565" y="143776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1" name="直線コネクタ 240"/>
        <xdr:cNvCxnSpPr/>
      </xdr:nvCxnSpPr>
      <xdr:spPr>
        <a:xfrm>
          <a:off x="1154874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56920" cy="249555"/>
    <xdr:sp macro="" textlink="">
      <xdr:nvSpPr>
        <xdr:cNvPr id="242" name="テキスト ボックス 241"/>
        <xdr:cNvSpPr txBox="1"/>
      </xdr:nvSpPr>
      <xdr:spPr>
        <a:xfrm>
          <a:off x="10870565" y="139058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3" name="直線コネクタ 242"/>
        <xdr:cNvCxnSpPr/>
      </xdr:nvCxnSpPr>
      <xdr:spPr>
        <a:xfrm>
          <a:off x="1154874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56920" cy="253365"/>
    <xdr:sp macro="" textlink="">
      <xdr:nvSpPr>
        <xdr:cNvPr id="244" name="テキスト ボックス 243"/>
        <xdr:cNvSpPr txBox="1"/>
      </xdr:nvSpPr>
      <xdr:spPr>
        <a:xfrm>
          <a:off x="10870565" y="134334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920" cy="247015"/>
    <xdr:sp macro="" textlink="">
      <xdr:nvSpPr>
        <xdr:cNvPr id="246" name="テキスト ボックス 245"/>
        <xdr:cNvSpPr txBox="1"/>
      </xdr:nvSpPr>
      <xdr:spPr>
        <a:xfrm>
          <a:off x="10870565" y="129616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7"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149860</xdr:rowOff>
    </xdr:from>
    <xdr:to xmlns:xdr="http://schemas.openxmlformats.org/drawingml/2006/spreadsheetDrawing">
      <xdr:col>81</xdr:col>
      <xdr:colOff>44450</xdr:colOff>
      <xdr:row>89</xdr:row>
      <xdr:rowOff>162560</xdr:rowOff>
    </xdr:to>
    <xdr:cxnSp macro="">
      <xdr:nvCxnSpPr>
        <xdr:cNvPr id="248" name="直線コネクタ 247"/>
        <xdr:cNvCxnSpPr/>
      </xdr:nvCxnSpPr>
      <xdr:spPr>
        <a:xfrm flipV="1">
          <a:off x="15320645" y="1372870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135255</xdr:rowOff>
    </xdr:from>
    <xdr:ext cx="756920" cy="253365"/>
    <xdr:sp macro="" textlink="">
      <xdr:nvSpPr>
        <xdr:cNvPr id="249" name="給与水準   （国との比較）最小値テキスト"/>
        <xdr:cNvSpPr txBox="1"/>
      </xdr:nvSpPr>
      <xdr:spPr>
        <a:xfrm>
          <a:off x="15409545" y="150552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162560</xdr:rowOff>
    </xdr:from>
    <xdr:to xmlns:xdr="http://schemas.openxmlformats.org/drawingml/2006/spreadsheetDrawing">
      <xdr:col>81</xdr:col>
      <xdr:colOff>133350</xdr:colOff>
      <xdr:row>89</xdr:row>
      <xdr:rowOff>162560</xdr:rowOff>
    </xdr:to>
    <xdr:cxnSp macro="">
      <xdr:nvCxnSpPr>
        <xdr:cNvPr id="250" name="直線コネクタ 249"/>
        <xdr:cNvCxnSpPr/>
      </xdr:nvCxnSpPr>
      <xdr:spPr>
        <a:xfrm>
          <a:off x="15252700" y="150825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66675</xdr:rowOff>
    </xdr:from>
    <xdr:ext cx="756920" cy="248920"/>
    <xdr:sp macro="" textlink="">
      <xdr:nvSpPr>
        <xdr:cNvPr id="251" name="給与水準   （国との比較）最大値テキスト"/>
        <xdr:cNvSpPr txBox="1"/>
      </xdr:nvSpPr>
      <xdr:spPr>
        <a:xfrm>
          <a:off x="15409545" y="1347787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149860</xdr:rowOff>
    </xdr:from>
    <xdr:to xmlns:xdr="http://schemas.openxmlformats.org/drawingml/2006/spreadsheetDrawing">
      <xdr:col>81</xdr:col>
      <xdr:colOff>133350</xdr:colOff>
      <xdr:row>81</xdr:row>
      <xdr:rowOff>149860</xdr:rowOff>
    </xdr:to>
    <xdr:cxnSp macro="">
      <xdr:nvCxnSpPr>
        <xdr:cNvPr id="252" name="直線コネクタ 251"/>
        <xdr:cNvCxnSpPr/>
      </xdr:nvCxnSpPr>
      <xdr:spPr>
        <a:xfrm>
          <a:off x="15252700" y="137287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94615</xdr:rowOff>
    </xdr:from>
    <xdr:to xmlns:xdr="http://schemas.openxmlformats.org/drawingml/2006/spreadsheetDrawing">
      <xdr:col>81</xdr:col>
      <xdr:colOff>44450</xdr:colOff>
      <xdr:row>86</xdr:row>
      <xdr:rowOff>108585</xdr:rowOff>
    </xdr:to>
    <xdr:cxnSp macro="">
      <xdr:nvCxnSpPr>
        <xdr:cNvPr id="253" name="直線コネクタ 252"/>
        <xdr:cNvCxnSpPr/>
      </xdr:nvCxnSpPr>
      <xdr:spPr>
        <a:xfrm>
          <a:off x="14566265" y="14511655"/>
          <a:ext cx="754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38735</xdr:rowOff>
    </xdr:from>
    <xdr:ext cx="756920" cy="253365"/>
    <xdr:sp macro="" textlink="">
      <xdr:nvSpPr>
        <xdr:cNvPr id="254" name="給与水準   （国との比較）平均値テキスト"/>
        <xdr:cNvSpPr txBox="1"/>
      </xdr:nvSpPr>
      <xdr:spPr>
        <a:xfrm>
          <a:off x="15409545" y="1462341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87</xdr:row>
      <xdr:rowOff>66040</xdr:rowOff>
    </xdr:from>
    <xdr:to xmlns:xdr="http://schemas.openxmlformats.org/drawingml/2006/spreadsheetDrawing">
      <xdr:col>81</xdr:col>
      <xdr:colOff>95250</xdr:colOff>
      <xdr:row>87</xdr:row>
      <xdr:rowOff>165100</xdr:rowOff>
    </xdr:to>
    <xdr:sp macro="" textlink="">
      <xdr:nvSpPr>
        <xdr:cNvPr id="255" name="フローチャート: 判断 254"/>
        <xdr:cNvSpPr/>
      </xdr:nvSpPr>
      <xdr:spPr>
        <a:xfrm>
          <a:off x="15276195" y="146507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42545</xdr:rowOff>
    </xdr:from>
    <xdr:to xmlns:xdr="http://schemas.openxmlformats.org/drawingml/2006/spreadsheetDrawing">
      <xdr:col>77</xdr:col>
      <xdr:colOff>44450</xdr:colOff>
      <xdr:row>86</xdr:row>
      <xdr:rowOff>94615</xdr:rowOff>
    </xdr:to>
    <xdr:cxnSp macro="">
      <xdr:nvCxnSpPr>
        <xdr:cNvPr id="256" name="直線コネクタ 255"/>
        <xdr:cNvCxnSpPr/>
      </xdr:nvCxnSpPr>
      <xdr:spPr>
        <a:xfrm>
          <a:off x="13767435" y="14459585"/>
          <a:ext cx="7988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87</xdr:row>
      <xdr:rowOff>94615</xdr:rowOff>
    </xdr:from>
    <xdr:to xmlns:xdr="http://schemas.openxmlformats.org/drawingml/2006/spreadsheetDrawing">
      <xdr:col>77</xdr:col>
      <xdr:colOff>95250</xdr:colOff>
      <xdr:row>88</xdr:row>
      <xdr:rowOff>26035</xdr:rowOff>
    </xdr:to>
    <xdr:sp macro="" textlink="">
      <xdr:nvSpPr>
        <xdr:cNvPr id="257" name="フローチャート: 判断 256"/>
        <xdr:cNvSpPr/>
      </xdr:nvSpPr>
      <xdr:spPr>
        <a:xfrm>
          <a:off x="14521815" y="146792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11430</xdr:rowOff>
    </xdr:from>
    <xdr:ext cx="736600" cy="249555"/>
    <xdr:sp macro="" textlink="">
      <xdr:nvSpPr>
        <xdr:cNvPr id="258" name="テキスト ボックス 257"/>
        <xdr:cNvSpPr txBox="1"/>
      </xdr:nvSpPr>
      <xdr:spPr>
        <a:xfrm>
          <a:off x="14227175" y="147637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42545</xdr:rowOff>
    </xdr:from>
    <xdr:to xmlns:xdr="http://schemas.openxmlformats.org/drawingml/2006/spreadsheetDrawing">
      <xdr:col>72</xdr:col>
      <xdr:colOff>188595</xdr:colOff>
      <xdr:row>86</xdr:row>
      <xdr:rowOff>66675</xdr:rowOff>
    </xdr:to>
    <xdr:cxnSp macro="">
      <xdr:nvCxnSpPr>
        <xdr:cNvPr id="259" name="直線コネクタ 258"/>
        <xdr:cNvCxnSpPr/>
      </xdr:nvCxnSpPr>
      <xdr:spPr>
        <a:xfrm flipV="1">
          <a:off x="12976860" y="14459585"/>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99060</xdr:rowOff>
    </xdr:from>
    <xdr:to xmlns:xdr="http://schemas.openxmlformats.org/drawingml/2006/spreadsheetDrawing">
      <xdr:col>73</xdr:col>
      <xdr:colOff>44450</xdr:colOff>
      <xdr:row>88</xdr:row>
      <xdr:rowOff>31115</xdr:rowOff>
    </xdr:to>
    <xdr:sp macro="" textlink="">
      <xdr:nvSpPr>
        <xdr:cNvPr id="260" name="フローチャート: 判断 259"/>
        <xdr:cNvSpPr/>
      </xdr:nvSpPr>
      <xdr:spPr>
        <a:xfrm>
          <a:off x="13731240" y="146837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16510</xdr:rowOff>
    </xdr:from>
    <xdr:ext cx="756920" cy="249555"/>
    <xdr:sp macro="" textlink="">
      <xdr:nvSpPr>
        <xdr:cNvPr id="261" name="テキスト ボックス 260"/>
        <xdr:cNvSpPr txBox="1"/>
      </xdr:nvSpPr>
      <xdr:spPr>
        <a:xfrm>
          <a:off x="13421995" y="1476883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66675</xdr:rowOff>
    </xdr:from>
    <xdr:to xmlns:xdr="http://schemas.openxmlformats.org/drawingml/2006/spreadsheetDrawing">
      <xdr:col>68</xdr:col>
      <xdr:colOff>152400</xdr:colOff>
      <xdr:row>86</xdr:row>
      <xdr:rowOff>71120</xdr:rowOff>
    </xdr:to>
    <xdr:cxnSp macro="">
      <xdr:nvCxnSpPr>
        <xdr:cNvPr id="262" name="直線コネクタ 261"/>
        <xdr:cNvCxnSpPr/>
      </xdr:nvCxnSpPr>
      <xdr:spPr>
        <a:xfrm flipV="1">
          <a:off x="12171680" y="14483715"/>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188595</xdr:colOff>
      <xdr:row>87</xdr:row>
      <xdr:rowOff>155575</xdr:rowOff>
    </xdr:to>
    <xdr:sp macro="" textlink="">
      <xdr:nvSpPr>
        <xdr:cNvPr id="263" name="フローチャート: 判断 262"/>
        <xdr:cNvSpPr/>
      </xdr:nvSpPr>
      <xdr:spPr>
        <a:xfrm>
          <a:off x="12926060" y="1464119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140970</xdr:rowOff>
    </xdr:from>
    <xdr:ext cx="762000" cy="247015"/>
    <xdr:sp macro="" textlink="">
      <xdr:nvSpPr>
        <xdr:cNvPr id="264" name="テキスト ボックス 263"/>
        <xdr:cNvSpPr txBox="1"/>
      </xdr:nvSpPr>
      <xdr:spPr>
        <a:xfrm>
          <a:off x="12635865" y="147256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56515</xdr:rowOff>
    </xdr:from>
    <xdr:to xmlns:xdr="http://schemas.openxmlformats.org/drawingml/2006/spreadsheetDrawing">
      <xdr:col>64</xdr:col>
      <xdr:colOff>152400</xdr:colOff>
      <xdr:row>87</xdr:row>
      <xdr:rowOff>155575</xdr:rowOff>
    </xdr:to>
    <xdr:sp macro="" textlink="">
      <xdr:nvSpPr>
        <xdr:cNvPr id="265" name="フローチャート: 判断 264"/>
        <xdr:cNvSpPr/>
      </xdr:nvSpPr>
      <xdr:spPr>
        <a:xfrm>
          <a:off x="12120880" y="14641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140970</xdr:rowOff>
    </xdr:from>
    <xdr:ext cx="762000" cy="247015"/>
    <xdr:sp macro="" textlink="">
      <xdr:nvSpPr>
        <xdr:cNvPr id="266" name="テキスト ボックス 265"/>
        <xdr:cNvSpPr txBox="1"/>
      </xdr:nvSpPr>
      <xdr:spPr>
        <a:xfrm>
          <a:off x="11832590" y="147256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9555"/>
    <xdr:sp macro="" textlink="">
      <xdr:nvSpPr>
        <xdr:cNvPr id="267" name="テキスト ボックス 266"/>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9555"/>
    <xdr:sp macro="" textlink="">
      <xdr:nvSpPr>
        <xdr:cNvPr id="268" name="テキスト ボックス 267"/>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9555"/>
    <xdr:sp macro="" textlink="">
      <xdr:nvSpPr>
        <xdr:cNvPr id="269" name="テキスト ボックス 268"/>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6920" cy="249555"/>
    <xdr:sp macro="" textlink="">
      <xdr:nvSpPr>
        <xdr:cNvPr id="270" name="テキスト ボックス 269"/>
        <xdr:cNvSpPr txBox="1"/>
      </xdr:nvSpPr>
      <xdr:spPr>
        <a:xfrm>
          <a:off x="12781915"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9555"/>
    <xdr:sp macro="" textlink="">
      <xdr:nvSpPr>
        <xdr:cNvPr id="271" name="テキスト ボックス 270"/>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59055</xdr:rowOff>
    </xdr:from>
    <xdr:to xmlns:xdr="http://schemas.openxmlformats.org/drawingml/2006/spreadsheetDrawing">
      <xdr:col>81</xdr:col>
      <xdr:colOff>95250</xdr:colOff>
      <xdr:row>86</xdr:row>
      <xdr:rowOff>158750</xdr:rowOff>
    </xdr:to>
    <xdr:sp macro="" textlink="">
      <xdr:nvSpPr>
        <xdr:cNvPr id="272" name="楕円 271"/>
        <xdr:cNvSpPr/>
      </xdr:nvSpPr>
      <xdr:spPr>
        <a:xfrm>
          <a:off x="15276195" y="144760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74930</xdr:rowOff>
    </xdr:from>
    <xdr:ext cx="756920" cy="250190"/>
    <xdr:sp macro="" textlink="">
      <xdr:nvSpPr>
        <xdr:cNvPr id="273" name="給与水準   （国との比較）該当値テキスト"/>
        <xdr:cNvSpPr txBox="1"/>
      </xdr:nvSpPr>
      <xdr:spPr>
        <a:xfrm>
          <a:off x="15409545" y="1432433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44450</xdr:rowOff>
    </xdr:from>
    <xdr:to xmlns:xdr="http://schemas.openxmlformats.org/drawingml/2006/spreadsheetDrawing">
      <xdr:col>77</xdr:col>
      <xdr:colOff>95250</xdr:colOff>
      <xdr:row>86</xdr:row>
      <xdr:rowOff>144145</xdr:rowOff>
    </xdr:to>
    <xdr:sp macro="" textlink="">
      <xdr:nvSpPr>
        <xdr:cNvPr id="274" name="楕円 273"/>
        <xdr:cNvSpPr/>
      </xdr:nvSpPr>
      <xdr:spPr>
        <a:xfrm>
          <a:off x="14521815" y="144614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153670</xdr:rowOff>
    </xdr:from>
    <xdr:ext cx="736600" cy="250825"/>
    <xdr:sp macro="" textlink="">
      <xdr:nvSpPr>
        <xdr:cNvPr id="275" name="テキスト ボックス 274"/>
        <xdr:cNvSpPr txBox="1"/>
      </xdr:nvSpPr>
      <xdr:spPr>
        <a:xfrm>
          <a:off x="14227175" y="142354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161290</xdr:rowOff>
    </xdr:from>
    <xdr:to xmlns:xdr="http://schemas.openxmlformats.org/drawingml/2006/spreadsheetDrawing">
      <xdr:col>73</xdr:col>
      <xdr:colOff>44450</xdr:colOff>
      <xdr:row>86</xdr:row>
      <xdr:rowOff>92710</xdr:rowOff>
    </xdr:to>
    <xdr:sp macro="" textlink="">
      <xdr:nvSpPr>
        <xdr:cNvPr id="276" name="楕円 275"/>
        <xdr:cNvSpPr/>
      </xdr:nvSpPr>
      <xdr:spPr>
        <a:xfrm>
          <a:off x="13731240" y="1441069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102870</xdr:rowOff>
    </xdr:from>
    <xdr:ext cx="756920" cy="249555"/>
    <xdr:sp macro="" textlink="">
      <xdr:nvSpPr>
        <xdr:cNvPr id="277" name="テキスト ボックス 276"/>
        <xdr:cNvSpPr txBox="1"/>
      </xdr:nvSpPr>
      <xdr:spPr>
        <a:xfrm>
          <a:off x="13421995" y="1418463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17145</xdr:rowOff>
    </xdr:from>
    <xdr:to xmlns:xdr="http://schemas.openxmlformats.org/drawingml/2006/spreadsheetDrawing">
      <xdr:col>68</xdr:col>
      <xdr:colOff>188595</xdr:colOff>
      <xdr:row>86</xdr:row>
      <xdr:rowOff>116205</xdr:rowOff>
    </xdr:to>
    <xdr:sp macro="" textlink="">
      <xdr:nvSpPr>
        <xdr:cNvPr id="278" name="楕円 277"/>
        <xdr:cNvSpPr/>
      </xdr:nvSpPr>
      <xdr:spPr>
        <a:xfrm>
          <a:off x="12926060" y="144341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126365</xdr:rowOff>
    </xdr:from>
    <xdr:ext cx="762000" cy="249555"/>
    <xdr:sp macro="" textlink="">
      <xdr:nvSpPr>
        <xdr:cNvPr id="279" name="テキスト ボックス 278"/>
        <xdr:cNvSpPr txBox="1"/>
      </xdr:nvSpPr>
      <xdr:spPr>
        <a:xfrm>
          <a:off x="12635865" y="14208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20955</xdr:rowOff>
    </xdr:from>
    <xdr:to xmlns:xdr="http://schemas.openxmlformats.org/drawingml/2006/spreadsheetDrawing">
      <xdr:col>64</xdr:col>
      <xdr:colOff>152400</xdr:colOff>
      <xdr:row>86</xdr:row>
      <xdr:rowOff>120015</xdr:rowOff>
    </xdr:to>
    <xdr:sp macro="" textlink="">
      <xdr:nvSpPr>
        <xdr:cNvPr id="280" name="楕円 279"/>
        <xdr:cNvSpPr/>
      </xdr:nvSpPr>
      <xdr:spPr>
        <a:xfrm>
          <a:off x="12120880" y="14437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130175</xdr:rowOff>
    </xdr:from>
    <xdr:ext cx="762000" cy="247015"/>
    <xdr:sp macro="" textlink="">
      <xdr:nvSpPr>
        <xdr:cNvPr id="281" name="テキスト ボックス 280"/>
        <xdr:cNvSpPr txBox="1"/>
      </xdr:nvSpPr>
      <xdr:spPr>
        <a:xfrm>
          <a:off x="11832590" y="142119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81915</xdr:rowOff>
    </xdr:from>
    <xdr:to xmlns:xdr="http://schemas.openxmlformats.org/drawingml/2006/spreadsheetDrawing">
      <xdr:col>85</xdr:col>
      <xdr:colOff>95250</xdr:colOff>
      <xdr:row>53</xdr:row>
      <xdr:rowOff>56515</xdr:rowOff>
    </xdr:to>
    <xdr:sp macro="" textlink="">
      <xdr:nvSpPr>
        <xdr:cNvPr id="282" name="正方形/長方形 281"/>
        <xdr:cNvSpPr/>
      </xdr:nvSpPr>
      <xdr:spPr>
        <a:xfrm>
          <a:off x="11548745" y="863155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100965</xdr:rowOff>
    </xdr:from>
    <xdr:ext cx="2258060" cy="306070"/>
    <xdr:sp macro="" textlink="">
      <xdr:nvSpPr>
        <xdr:cNvPr id="283" name="テキスト ボックス 282"/>
        <xdr:cNvSpPr txBox="1"/>
      </xdr:nvSpPr>
      <xdr:spPr>
        <a:xfrm>
          <a:off x="12026265" y="8985885"/>
          <a:ext cx="225806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75565</xdr:rowOff>
    </xdr:from>
    <xdr:ext cx="1644650" cy="355600"/>
    <xdr:sp macro="" textlink="">
      <xdr:nvSpPr>
        <xdr:cNvPr id="284" name="テキスト ボックス 283"/>
        <xdr:cNvSpPr txBox="1"/>
      </xdr:nvSpPr>
      <xdr:spPr>
        <a:xfrm>
          <a:off x="14164945" y="8960485"/>
          <a:ext cx="164465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75565</xdr:rowOff>
    </xdr:to>
    <xdr:sp macro="" textlink="">
      <xdr:nvSpPr>
        <xdr:cNvPr id="285" name="正方形/長方形 284"/>
        <xdr:cNvSpPr/>
      </xdr:nvSpPr>
      <xdr:spPr>
        <a:xfrm>
          <a:off x="16189325" y="888238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6189325" y="906526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75565</xdr:rowOff>
    </xdr:to>
    <xdr:sp macro="" textlink="">
      <xdr:nvSpPr>
        <xdr:cNvPr id="287" name="正方形/長方形 286"/>
        <xdr:cNvSpPr/>
      </xdr:nvSpPr>
      <xdr:spPr>
        <a:xfrm>
          <a:off x="17672685" y="888238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7672685" y="906526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75565</xdr:rowOff>
    </xdr:to>
    <xdr:sp macro="" textlink="">
      <xdr:nvSpPr>
        <xdr:cNvPr id="289" name="正方形/長方形 288"/>
        <xdr:cNvSpPr/>
      </xdr:nvSpPr>
      <xdr:spPr>
        <a:xfrm>
          <a:off x="18986500" y="888238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18986500" y="906526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548745" y="9378950"/>
          <a:ext cx="457708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295370" y="9378950"/>
          <a:ext cx="542480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6295370" y="9378950"/>
          <a:ext cx="34328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132715</xdr:rowOff>
    </xdr:from>
    <xdr:to xmlns:xdr="http://schemas.openxmlformats.org/drawingml/2006/spreadsheetDrawing">
      <xdr:col>114</xdr:col>
      <xdr:colOff>114300</xdr:colOff>
      <xdr:row>69</xdr:row>
      <xdr:rowOff>106045</xdr:rowOff>
    </xdr:to>
    <xdr:sp macro="" textlink="" fLocksText="0">
      <xdr:nvSpPr>
        <xdr:cNvPr id="294" name="テキスト ボックス 293"/>
        <xdr:cNvSpPr txBox="1"/>
      </xdr:nvSpPr>
      <xdr:spPr>
        <a:xfrm>
          <a:off x="16407765" y="9688195"/>
          <a:ext cx="520636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疎化が進み、人口減少が顕著であり、類似団体平均値を11.58人上回っている。人口に対して面積も広く、消防署や支所も設置しており職員数を大幅に減らすことは難しいいが、行政サービスを維持するため、今後も適正な定員管理を実施していく予定。</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139065</xdr:rowOff>
    </xdr:from>
    <xdr:ext cx="344805" cy="225425"/>
    <xdr:sp macro="" textlink="">
      <xdr:nvSpPr>
        <xdr:cNvPr id="295" name="テキスト ボックス 294"/>
        <xdr:cNvSpPr txBox="1"/>
      </xdr:nvSpPr>
      <xdr:spPr>
        <a:xfrm>
          <a:off x="11510645" y="919162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6920" cy="247015"/>
    <xdr:sp macro="" textlink="">
      <xdr:nvSpPr>
        <xdr:cNvPr id="297" name="テキスト ボックス 296"/>
        <xdr:cNvSpPr txBox="1"/>
      </xdr:nvSpPr>
      <xdr:spPr>
        <a:xfrm>
          <a:off x="10870565" y="1159573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298" name="直線コネクタ 297"/>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56920" cy="253365"/>
    <xdr:sp macro="" textlink="">
      <xdr:nvSpPr>
        <xdr:cNvPr id="299" name="テキスト ボックス 298"/>
        <xdr:cNvSpPr txBox="1"/>
      </xdr:nvSpPr>
      <xdr:spPr>
        <a:xfrm>
          <a:off x="10870565" y="112585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167005</xdr:rowOff>
    </xdr:from>
    <xdr:to xmlns:xdr="http://schemas.openxmlformats.org/drawingml/2006/spreadsheetDrawing">
      <xdr:col>85</xdr:col>
      <xdr:colOff>95250</xdr:colOff>
      <xdr:row>65</xdr:row>
      <xdr:rowOff>167005</xdr:rowOff>
    </xdr:to>
    <xdr:cxnSp macro="">
      <xdr:nvCxnSpPr>
        <xdr:cNvPr id="300" name="直線コネクタ 299"/>
        <xdr:cNvCxnSpPr/>
      </xdr:nvCxnSpPr>
      <xdr:spPr>
        <a:xfrm>
          <a:off x="11548745" y="11063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56920" cy="255905"/>
    <xdr:sp macro="" textlink="">
      <xdr:nvSpPr>
        <xdr:cNvPr id="301" name="テキスト ボックス 300"/>
        <xdr:cNvSpPr txBox="1"/>
      </xdr:nvSpPr>
      <xdr:spPr>
        <a:xfrm>
          <a:off x="10870565" y="1092136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2" name="直線コネクタ 301"/>
        <xdr:cNvCxnSpPr/>
      </xdr:nvCxnSpPr>
      <xdr:spPr>
        <a:xfrm>
          <a:off x="11548745" y="1072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56920" cy="258445"/>
    <xdr:sp macro="" textlink="">
      <xdr:nvSpPr>
        <xdr:cNvPr id="303" name="テキスト ボックス 302"/>
        <xdr:cNvSpPr txBox="1"/>
      </xdr:nvSpPr>
      <xdr:spPr>
        <a:xfrm>
          <a:off x="10870565" y="105841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1548745" y="103905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56920" cy="257810"/>
    <xdr:sp macro="" textlink="">
      <xdr:nvSpPr>
        <xdr:cNvPr id="305" name="テキスト ボックス 304"/>
        <xdr:cNvSpPr txBox="1"/>
      </xdr:nvSpPr>
      <xdr:spPr>
        <a:xfrm>
          <a:off x="10870565" y="1024763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1548745" y="100533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6920" cy="255905"/>
    <xdr:sp macro="" textlink="">
      <xdr:nvSpPr>
        <xdr:cNvPr id="307" name="テキスト ボックス 306"/>
        <xdr:cNvSpPr txBox="1"/>
      </xdr:nvSpPr>
      <xdr:spPr>
        <a:xfrm>
          <a:off x="10870565" y="991044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1548745" y="97161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6920" cy="252730"/>
    <xdr:sp macro="" textlink="">
      <xdr:nvSpPr>
        <xdr:cNvPr id="309" name="テキスト ボックス 308"/>
        <xdr:cNvSpPr txBox="1"/>
      </xdr:nvSpPr>
      <xdr:spPr>
        <a:xfrm>
          <a:off x="10870565" y="95732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1548745" y="93789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548745" y="9378950"/>
          <a:ext cx="457708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85725</xdr:rowOff>
    </xdr:from>
    <xdr:to xmlns:xdr="http://schemas.openxmlformats.org/drawingml/2006/spreadsheetDrawing">
      <xdr:col>81</xdr:col>
      <xdr:colOff>44450</xdr:colOff>
      <xdr:row>66</xdr:row>
      <xdr:rowOff>161290</xdr:rowOff>
    </xdr:to>
    <xdr:cxnSp macro="">
      <xdr:nvCxnSpPr>
        <xdr:cNvPr id="312" name="直線コネクタ 311"/>
        <xdr:cNvCxnSpPr/>
      </xdr:nvCxnSpPr>
      <xdr:spPr>
        <a:xfrm flipV="1">
          <a:off x="15320645" y="980884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133350</xdr:rowOff>
    </xdr:from>
    <xdr:ext cx="756920" cy="252730"/>
    <xdr:sp macro="" textlink="">
      <xdr:nvSpPr>
        <xdr:cNvPr id="313" name="定員管理の状況最小値テキスト"/>
        <xdr:cNvSpPr txBox="1"/>
      </xdr:nvSpPr>
      <xdr:spPr>
        <a:xfrm>
          <a:off x="15409545" y="1119759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161290</xdr:rowOff>
    </xdr:from>
    <xdr:to xmlns:xdr="http://schemas.openxmlformats.org/drawingml/2006/spreadsheetDrawing">
      <xdr:col>81</xdr:col>
      <xdr:colOff>133350</xdr:colOff>
      <xdr:row>66</xdr:row>
      <xdr:rowOff>161290</xdr:rowOff>
    </xdr:to>
    <xdr:cxnSp macro="">
      <xdr:nvCxnSpPr>
        <xdr:cNvPr id="314" name="直線コネクタ 313"/>
        <xdr:cNvCxnSpPr/>
      </xdr:nvCxnSpPr>
      <xdr:spPr>
        <a:xfrm>
          <a:off x="15252700" y="1122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56920" cy="258445"/>
    <xdr:sp macro="" textlink="">
      <xdr:nvSpPr>
        <xdr:cNvPr id="315" name="定員管理の状況最大値テキスト"/>
        <xdr:cNvSpPr txBox="1"/>
      </xdr:nvSpPr>
      <xdr:spPr>
        <a:xfrm>
          <a:off x="15409545" y="95573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85725</xdr:rowOff>
    </xdr:from>
    <xdr:to xmlns:xdr="http://schemas.openxmlformats.org/drawingml/2006/spreadsheetDrawing">
      <xdr:col>81</xdr:col>
      <xdr:colOff>133350</xdr:colOff>
      <xdr:row>58</xdr:row>
      <xdr:rowOff>85725</xdr:rowOff>
    </xdr:to>
    <xdr:cxnSp macro="">
      <xdr:nvCxnSpPr>
        <xdr:cNvPr id="316" name="直線コネクタ 315"/>
        <xdr:cNvCxnSpPr/>
      </xdr:nvCxnSpPr>
      <xdr:spPr>
        <a:xfrm>
          <a:off x="15252700" y="98088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84455</xdr:rowOff>
    </xdr:from>
    <xdr:to xmlns:xdr="http://schemas.openxmlformats.org/drawingml/2006/spreadsheetDrawing">
      <xdr:col>81</xdr:col>
      <xdr:colOff>44450</xdr:colOff>
      <xdr:row>60</xdr:row>
      <xdr:rowOff>99695</xdr:rowOff>
    </xdr:to>
    <xdr:cxnSp macro="">
      <xdr:nvCxnSpPr>
        <xdr:cNvPr id="317" name="直線コネクタ 316"/>
        <xdr:cNvCxnSpPr/>
      </xdr:nvCxnSpPr>
      <xdr:spPr>
        <a:xfrm flipV="1">
          <a:off x="14566265" y="10142855"/>
          <a:ext cx="7543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87630</xdr:rowOff>
    </xdr:from>
    <xdr:ext cx="756920" cy="252095"/>
    <xdr:sp macro="" textlink="">
      <xdr:nvSpPr>
        <xdr:cNvPr id="318" name="定員管理の状況平均値テキスト"/>
        <xdr:cNvSpPr txBox="1"/>
      </xdr:nvSpPr>
      <xdr:spPr>
        <a:xfrm>
          <a:off x="15409545" y="9810750"/>
          <a:ext cx="75692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71755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5276195" y="99625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81280</xdr:rowOff>
    </xdr:from>
    <xdr:to xmlns:xdr="http://schemas.openxmlformats.org/drawingml/2006/spreadsheetDrawing">
      <xdr:col>77</xdr:col>
      <xdr:colOff>44450</xdr:colOff>
      <xdr:row>60</xdr:row>
      <xdr:rowOff>99695</xdr:rowOff>
    </xdr:to>
    <xdr:cxnSp macro="">
      <xdr:nvCxnSpPr>
        <xdr:cNvPr id="320" name="直線コネクタ 319"/>
        <xdr:cNvCxnSpPr/>
      </xdr:nvCxnSpPr>
      <xdr:spPr>
        <a:xfrm>
          <a:off x="13767435" y="10139680"/>
          <a:ext cx="79883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59</xdr:row>
      <xdr:rowOff>54610</xdr:rowOff>
    </xdr:from>
    <xdr:to xmlns:xdr="http://schemas.openxmlformats.org/drawingml/2006/spreadsheetDrawing">
      <xdr:col>77</xdr:col>
      <xdr:colOff>95250</xdr:colOff>
      <xdr:row>59</xdr:row>
      <xdr:rowOff>156210</xdr:rowOff>
    </xdr:to>
    <xdr:sp macro="" textlink="">
      <xdr:nvSpPr>
        <xdr:cNvPr id="321" name="フローチャート: 判断 320"/>
        <xdr:cNvSpPr/>
      </xdr:nvSpPr>
      <xdr:spPr>
        <a:xfrm>
          <a:off x="14521815"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166370</xdr:rowOff>
    </xdr:from>
    <xdr:ext cx="736600" cy="253365"/>
    <xdr:sp macro="" textlink="">
      <xdr:nvSpPr>
        <xdr:cNvPr id="322" name="テキスト ボックス 321"/>
        <xdr:cNvSpPr txBox="1"/>
      </xdr:nvSpPr>
      <xdr:spPr>
        <a:xfrm>
          <a:off x="14227175" y="97218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67945</xdr:rowOff>
    </xdr:from>
    <xdr:to xmlns:xdr="http://schemas.openxmlformats.org/drawingml/2006/spreadsheetDrawing">
      <xdr:col>72</xdr:col>
      <xdr:colOff>188595</xdr:colOff>
      <xdr:row>60</xdr:row>
      <xdr:rowOff>81280</xdr:rowOff>
    </xdr:to>
    <xdr:cxnSp macro="">
      <xdr:nvCxnSpPr>
        <xdr:cNvPr id="323" name="直線コネクタ 322"/>
        <xdr:cNvCxnSpPr/>
      </xdr:nvCxnSpPr>
      <xdr:spPr>
        <a:xfrm>
          <a:off x="12976860" y="1012634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42545</xdr:rowOff>
    </xdr:from>
    <xdr:to xmlns:xdr="http://schemas.openxmlformats.org/drawingml/2006/spreadsheetDrawing">
      <xdr:col>73</xdr:col>
      <xdr:colOff>44450</xdr:colOff>
      <xdr:row>59</xdr:row>
      <xdr:rowOff>144145</xdr:rowOff>
    </xdr:to>
    <xdr:sp macro="" textlink="">
      <xdr:nvSpPr>
        <xdr:cNvPr id="324" name="フローチャート: 判断 323"/>
        <xdr:cNvSpPr/>
      </xdr:nvSpPr>
      <xdr:spPr>
        <a:xfrm>
          <a:off x="13731240" y="99333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154305</xdr:rowOff>
    </xdr:from>
    <xdr:ext cx="756920" cy="255905"/>
    <xdr:sp macro="" textlink="">
      <xdr:nvSpPr>
        <xdr:cNvPr id="325" name="テキスト ボックス 324"/>
        <xdr:cNvSpPr txBox="1"/>
      </xdr:nvSpPr>
      <xdr:spPr>
        <a:xfrm>
          <a:off x="13421995" y="970978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50800</xdr:rowOff>
    </xdr:from>
    <xdr:to xmlns:xdr="http://schemas.openxmlformats.org/drawingml/2006/spreadsheetDrawing">
      <xdr:col>68</xdr:col>
      <xdr:colOff>152400</xdr:colOff>
      <xdr:row>60</xdr:row>
      <xdr:rowOff>67945</xdr:rowOff>
    </xdr:to>
    <xdr:cxnSp macro="">
      <xdr:nvCxnSpPr>
        <xdr:cNvPr id="326" name="直線コネクタ 325"/>
        <xdr:cNvCxnSpPr/>
      </xdr:nvCxnSpPr>
      <xdr:spPr>
        <a:xfrm>
          <a:off x="12171680" y="1010920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48895</xdr:rowOff>
    </xdr:from>
    <xdr:to xmlns:xdr="http://schemas.openxmlformats.org/drawingml/2006/spreadsheetDrawing">
      <xdr:col>68</xdr:col>
      <xdr:colOff>188595</xdr:colOff>
      <xdr:row>59</xdr:row>
      <xdr:rowOff>150495</xdr:rowOff>
    </xdr:to>
    <xdr:sp macro="" textlink="">
      <xdr:nvSpPr>
        <xdr:cNvPr id="327" name="フローチャート: 判断 326"/>
        <xdr:cNvSpPr/>
      </xdr:nvSpPr>
      <xdr:spPr>
        <a:xfrm>
          <a:off x="12926060" y="993965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57</xdr:row>
      <xdr:rowOff>160655</xdr:rowOff>
    </xdr:from>
    <xdr:ext cx="762000" cy="254635"/>
    <xdr:sp macro="" textlink="">
      <xdr:nvSpPr>
        <xdr:cNvPr id="328" name="テキスト ボックス 327"/>
        <xdr:cNvSpPr txBox="1"/>
      </xdr:nvSpPr>
      <xdr:spPr>
        <a:xfrm>
          <a:off x="12635865" y="9716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59690</xdr:rowOff>
    </xdr:from>
    <xdr:to xmlns:xdr="http://schemas.openxmlformats.org/drawingml/2006/spreadsheetDrawing">
      <xdr:col>64</xdr:col>
      <xdr:colOff>152400</xdr:colOff>
      <xdr:row>59</xdr:row>
      <xdr:rowOff>161290</xdr:rowOff>
    </xdr:to>
    <xdr:sp macro="" textlink="">
      <xdr:nvSpPr>
        <xdr:cNvPr id="329" name="フローチャート: 判断 328"/>
        <xdr:cNvSpPr/>
      </xdr:nvSpPr>
      <xdr:spPr>
        <a:xfrm>
          <a:off x="1212088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167640</xdr:rowOff>
    </xdr:from>
    <xdr:ext cx="762000" cy="258445"/>
    <xdr:sp macro="" textlink="">
      <xdr:nvSpPr>
        <xdr:cNvPr id="330" name="テキスト ボックス 329"/>
        <xdr:cNvSpPr txBox="1"/>
      </xdr:nvSpPr>
      <xdr:spPr>
        <a:xfrm>
          <a:off x="11832590" y="9723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7015"/>
    <xdr:sp macro="" textlink="">
      <xdr:nvSpPr>
        <xdr:cNvPr id="331" name="テキスト ボックス 330"/>
        <xdr:cNvSpPr txBox="1"/>
      </xdr:nvSpPr>
      <xdr:spPr>
        <a:xfrm>
          <a:off x="151257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7015"/>
    <xdr:sp macro="" textlink="">
      <xdr:nvSpPr>
        <xdr:cNvPr id="332" name="テキスト ボックス 331"/>
        <xdr:cNvSpPr txBox="1"/>
      </xdr:nvSpPr>
      <xdr:spPr>
        <a:xfrm>
          <a:off x="1437132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7015"/>
    <xdr:sp macro="" textlink="">
      <xdr:nvSpPr>
        <xdr:cNvPr id="333" name="テキスト ボックス 332"/>
        <xdr:cNvSpPr txBox="1"/>
      </xdr:nvSpPr>
      <xdr:spPr>
        <a:xfrm>
          <a:off x="1357884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6920" cy="247015"/>
    <xdr:sp macro="" textlink="">
      <xdr:nvSpPr>
        <xdr:cNvPr id="334" name="テキスト ボックス 333"/>
        <xdr:cNvSpPr txBox="1"/>
      </xdr:nvSpPr>
      <xdr:spPr>
        <a:xfrm>
          <a:off x="12781915" y="1173226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7015"/>
    <xdr:sp macro="" textlink="">
      <xdr:nvSpPr>
        <xdr:cNvPr id="335" name="テキスト ボックス 334"/>
        <xdr:cNvSpPr txBox="1"/>
      </xdr:nvSpPr>
      <xdr:spPr>
        <a:xfrm>
          <a:off x="1197673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33655</xdr:rowOff>
    </xdr:from>
    <xdr:to xmlns:xdr="http://schemas.openxmlformats.org/drawingml/2006/spreadsheetDrawing">
      <xdr:col>81</xdr:col>
      <xdr:colOff>95250</xdr:colOff>
      <xdr:row>60</xdr:row>
      <xdr:rowOff>134620</xdr:rowOff>
    </xdr:to>
    <xdr:sp macro="" textlink="">
      <xdr:nvSpPr>
        <xdr:cNvPr id="336" name="楕円 335"/>
        <xdr:cNvSpPr/>
      </xdr:nvSpPr>
      <xdr:spPr>
        <a:xfrm>
          <a:off x="15276195" y="10092055"/>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5715</xdr:rowOff>
    </xdr:from>
    <xdr:ext cx="756920" cy="255905"/>
    <xdr:sp macro="" textlink="">
      <xdr:nvSpPr>
        <xdr:cNvPr id="337" name="定員管理の状況該当値テキスト"/>
        <xdr:cNvSpPr txBox="1"/>
      </xdr:nvSpPr>
      <xdr:spPr>
        <a:xfrm>
          <a:off x="15409545" y="100641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49530</xdr:rowOff>
    </xdr:from>
    <xdr:to xmlns:xdr="http://schemas.openxmlformats.org/drawingml/2006/spreadsheetDrawing">
      <xdr:col>77</xdr:col>
      <xdr:colOff>95250</xdr:colOff>
      <xdr:row>60</xdr:row>
      <xdr:rowOff>151130</xdr:rowOff>
    </xdr:to>
    <xdr:sp macro="" textlink="">
      <xdr:nvSpPr>
        <xdr:cNvPr id="338" name="楕円 337"/>
        <xdr:cNvSpPr/>
      </xdr:nvSpPr>
      <xdr:spPr>
        <a:xfrm>
          <a:off x="14521815" y="10107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135255</xdr:rowOff>
    </xdr:from>
    <xdr:ext cx="736600" cy="258445"/>
    <xdr:sp macro="" textlink="">
      <xdr:nvSpPr>
        <xdr:cNvPr id="339" name="テキスト ボックス 338"/>
        <xdr:cNvSpPr txBox="1"/>
      </xdr:nvSpPr>
      <xdr:spPr>
        <a:xfrm>
          <a:off x="14227175" y="10193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31115</xdr:rowOff>
    </xdr:from>
    <xdr:to xmlns:xdr="http://schemas.openxmlformats.org/drawingml/2006/spreadsheetDrawing">
      <xdr:col>73</xdr:col>
      <xdr:colOff>44450</xdr:colOff>
      <xdr:row>60</xdr:row>
      <xdr:rowOff>132080</xdr:rowOff>
    </xdr:to>
    <xdr:sp macro="" textlink="">
      <xdr:nvSpPr>
        <xdr:cNvPr id="340" name="楕円 339"/>
        <xdr:cNvSpPr/>
      </xdr:nvSpPr>
      <xdr:spPr>
        <a:xfrm>
          <a:off x="13731240" y="10089515"/>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116840</xdr:rowOff>
    </xdr:from>
    <xdr:ext cx="756920" cy="258445"/>
    <xdr:sp macro="" textlink="">
      <xdr:nvSpPr>
        <xdr:cNvPr id="341" name="テキスト ボックス 340"/>
        <xdr:cNvSpPr txBox="1"/>
      </xdr:nvSpPr>
      <xdr:spPr>
        <a:xfrm>
          <a:off x="13421995" y="1017524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17145</xdr:rowOff>
    </xdr:from>
    <xdr:to xmlns:xdr="http://schemas.openxmlformats.org/drawingml/2006/spreadsheetDrawing">
      <xdr:col>68</xdr:col>
      <xdr:colOff>188595</xdr:colOff>
      <xdr:row>60</xdr:row>
      <xdr:rowOff>118745</xdr:rowOff>
    </xdr:to>
    <xdr:sp macro="" textlink="">
      <xdr:nvSpPr>
        <xdr:cNvPr id="342" name="楕円 341"/>
        <xdr:cNvSpPr/>
      </xdr:nvSpPr>
      <xdr:spPr>
        <a:xfrm>
          <a:off x="12926060" y="100755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103505</xdr:rowOff>
    </xdr:from>
    <xdr:ext cx="762000" cy="254635"/>
    <xdr:sp macro="" textlink="">
      <xdr:nvSpPr>
        <xdr:cNvPr id="343" name="テキスト ボックス 342"/>
        <xdr:cNvSpPr txBox="1"/>
      </xdr:nvSpPr>
      <xdr:spPr>
        <a:xfrm>
          <a:off x="12635865" y="10161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167640</xdr:rowOff>
    </xdr:from>
    <xdr:to xmlns:xdr="http://schemas.openxmlformats.org/drawingml/2006/spreadsheetDrawing">
      <xdr:col>64</xdr:col>
      <xdr:colOff>152400</xdr:colOff>
      <xdr:row>60</xdr:row>
      <xdr:rowOff>100965</xdr:rowOff>
    </xdr:to>
    <xdr:sp macro="" textlink="">
      <xdr:nvSpPr>
        <xdr:cNvPr id="344" name="楕円 343"/>
        <xdr:cNvSpPr/>
      </xdr:nvSpPr>
      <xdr:spPr>
        <a:xfrm>
          <a:off x="12120880" y="1005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85725</xdr:rowOff>
    </xdr:from>
    <xdr:ext cx="762000" cy="252095"/>
    <xdr:sp macro="" textlink="">
      <xdr:nvSpPr>
        <xdr:cNvPr id="345" name="テキスト ボックス 344"/>
        <xdr:cNvSpPr txBox="1"/>
      </xdr:nvSpPr>
      <xdr:spPr>
        <a:xfrm>
          <a:off x="11832590" y="10144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43815</xdr:rowOff>
    </xdr:from>
    <xdr:to xmlns:xdr="http://schemas.openxmlformats.org/drawingml/2006/spreadsheetDrawing">
      <xdr:col>85</xdr:col>
      <xdr:colOff>95250</xdr:colOff>
      <xdr:row>31</xdr:row>
      <xdr:rowOff>18415</xdr:rowOff>
    </xdr:to>
    <xdr:sp macro="" textlink="">
      <xdr:nvSpPr>
        <xdr:cNvPr id="346" name="正方形/長方形 345"/>
        <xdr:cNvSpPr/>
      </xdr:nvSpPr>
      <xdr:spPr>
        <a:xfrm>
          <a:off x="11548745" y="4905375"/>
          <a:ext cx="45770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62865</xdr:rowOff>
    </xdr:from>
    <xdr:ext cx="1600835" cy="308610"/>
    <xdr:sp macro="" textlink="">
      <xdr:nvSpPr>
        <xdr:cNvPr id="347" name="テキスト ボックス 346"/>
        <xdr:cNvSpPr txBox="1"/>
      </xdr:nvSpPr>
      <xdr:spPr>
        <a:xfrm>
          <a:off x="12313285" y="5259705"/>
          <a:ext cx="16008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140"/>
    <xdr:sp macro="" textlink="">
      <xdr:nvSpPr>
        <xdr:cNvPr id="348" name="テキスト ボックス 347"/>
        <xdr:cNvSpPr txBox="1"/>
      </xdr:nvSpPr>
      <xdr:spPr>
        <a:xfrm>
          <a:off x="13877925" y="5234940"/>
          <a:ext cx="164465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6189325" y="515620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145415</xdr:rowOff>
    </xdr:from>
    <xdr:to xmlns:xdr="http://schemas.openxmlformats.org/drawingml/2006/spreadsheetDrawing">
      <xdr:col>93</xdr:col>
      <xdr:colOff>6350</xdr:colOff>
      <xdr:row>33</xdr:row>
      <xdr:rowOff>56515</xdr:rowOff>
    </xdr:to>
    <xdr:sp macro="" textlink="">
      <xdr:nvSpPr>
        <xdr:cNvPr id="350" name="正方形/長方形 349"/>
        <xdr:cNvSpPr/>
      </xdr:nvSpPr>
      <xdr:spPr>
        <a:xfrm>
          <a:off x="16189325" y="5342255"/>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7672685" y="515620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145415</xdr:rowOff>
    </xdr:from>
    <xdr:to xmlns:xdr="http://schemas.openxmlformats.org/drawingml/2006/spreadsheetDrawing">
      <xdr:col>99</xdr:col>
      <xdr:colOff>146050</xdr:colOff>
      <xdr:row>33</xdr:row>
      <xdr:rowOff>56515</xdr:rowOff>
    </xdr:to>
    <xdr:sp macro="" textlink="">
      <xdr:nvSpPr>
        <xdr:cNvPr id="352" name="正方形/長方形 351"/>
        <xdr:cNvSpPr/>
      </xdr:nvSpPr>
      <xdr:spPr>
        <a:xfrm>
          <a:off x="17672685" y="5342255"/>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18986500" y="515620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145415</xdr:rowOff>
    </xdr:from>
    <xdr:to xmlns:xdr="http://schemas.openxmlformats.org/drawingml/2006/spreadsheetDrawing">
      <xdr:col>106</xdr:col>
      <xdr:colOff>139700</xdr:colOff>
      <xdr:row>33</xdr:row>
      <xdr:rowOff>56515</xdr:rowOff>
    </xdr:to>
    <xdr:sp macro="" textlink="">
      <xdr:nvSpPr>
        <xdr:cNvPr id="354" name="正方形/長方形 353"/>
        <xdr:cNvSpPr/>
      </xdr:nvSpPr>
      <xdr:spPr>
        <a:xfrm>
          <a:off x="18986500" y="5342255"/>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132715</xdr:rowOff>
    </xdr:to>
    <xdr:sp macro="" textlink="">
      <xdr:nvSpPr>
        <xdr:cNvPr id="355" name="正方形/長方形 354"/>
        <xdr:cNvSpPr/>
      </xdr:nvSpPr>
      <xdr:spPr>
        <a:xfrm>
          <a:off x="11548745" y="565213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115</xdr:col>
      <xdr:colOff>31750</xdr:colOff>
      <xdr:row>47</xdr:row>
      <xdr:rowOff>132715</xdr:rowOff>
    </xdr:to>
    <xdr:sp macro="" textlink="">
      <xdr:nvSpPr>
        <xdr:cNvPr id="356" name="正方形/長方形 355"/>
        <xdr:cNvSpPr/>
      </xdr:nvSpPr>
      <xdr:spPr>
        <a:xfrm>
          <a:off x="16295370" y="565213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6295370" y="5652135"/>
          <a:ext cx="34328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6407765" y="5962650"/>
          <a:ext cx="520636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前年度に引き続き学びの交流拠点整備事業をおこなったことから、過疎対策事業債の現在高は増加し、実質公債費率は前年度と比較して0.4ポイント悪化した。大型事業である学びの交流拠点整備事業は令和６年度まで実施されるほか、消防が広域で使用している通信管理機器の再整備が令和７年度まで予定されていることから、当面の間は数値の悪化する見込み。今後も引き続き事業効率の再点検による新規発行額の抑制に加え、交付税参入率の高い起債に限定した発行を行うなど数値改善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100965</xdr:rowOff>
    </xdr:from>
    <xdr:ext cx="293370" cy="224155"/>
    <xdr:sp macro="" textlink="">
      <xdr:nvSpPr>
        <xdr:cNvPr id="359" name="テキスト ボックス 358"/>
        <xdr:cNvSpPr txBox="1"/>
      </xdr:nvSpPr>
      <xdr:spPr>
        <a:xfrm>
          <a:off x="11510645" y="5465445"/>
          <a:ext cx="2933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132715</xdr:rowOff>
    </xdr:from>
    <xdr:to xmlns:xdr="http://schemas.openxmlformats.org/drawingml/2006/spreadsheetDrawing">
      <xdr:col>85</xdr:col>
      <xdr:colOff>95250</xdr:colOff>
      <xdr:row>47</xdr:row>
      <xdr:rowOff>132715</xdr:rowOff>
    </xdr:to>
    <xdr:cxnSp macro="">
      <xdr:nvCxnSpPr>
        <xdr:cNvPr id="360" name="直線コネクタ 359"/>
        <xdr:cNvCxnSpPr/>
      </xdr:nvCxnSpPr>
      <xdr:spPr>
        <a:xfrm>
          <a:off x="11548745" y="8011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56920" cy="257175"/>
    <xdr:sp macro="" textlink="">
      <xdr:nvSpPr>
        <xdr:cNvPr id="361" name="テキスト ボックス 360"/>
        <xdr:cNvSpPr txBox="1"/>
      </xdr:nvSpPr>
      <xdr:spPr>
        <a:xfrm>
          <a:off x="10870565" y="787400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2" name="直線コネクタ 361"/>
        <xdr:cNvCxnSpPr/>
      </xdr:nvCxnSpPr>
      <xdr:spPr>
        <a:xfrm>
          <a:off x="11548745" y="76180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56920" cy="254635"/>
    <xdr:sp macro="" textlink="">
      <xdr:nvSpPr>
        <xdr:cNvPr id="363" name="テキスト ボックス 362"/>
        <xdr:cNvSpPr txBox="1"/>
      </xdr:nvSpPr>
      <xdr:spPr>
        <a:xfrm>
          <a:off x="10870565" y="747966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43180</xdr:rowOff>
    </xdr:from>
    <xdr:ext cx="756920" cy="255905"/>
    <xdr:sp macro="" textlink="">
      <xdr:nvSpPr>
        <xdr:cNvPr id="365" name="テキスト ボックス 364"/>
        <xdr:cNvSpPr txBox="1"/>
      </xdr:nvSpPr>
      <xdr:spPr>
        <a:xfrm>
          <a:off x="10870565" y="708406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1548745" y="6832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155575</xdr:rowOff>
    </xdr:from>
    <xdr:ext cx="756920" cy="255905"/>
    <xdr:sp macro="" textlink="">
      <xdr:nvSpPr>
        <xdr:cNvPr id="367" name="テキスト ボックス 366"/>
        <xdr:cNvSpPr txBox="1"/>
      </xdr:nvSpPr>
      <xdr:spPr>
        <a:xfrm>
          <a:off x="10870565" y="669353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1548745" y="64382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56920" cy="255905"/>
    <xdr:sp macro="" textlink="">
      <xdr:nvSpPr>
        <xdr:cNvPr id="369" name="テキスト ボックス 368"/>
        <xdr:cNvSpPr txBox="1"/>
      </xdr:nvSpPr>
      <xdr:spPr>
        <a:xfrm>
          <a:off x="10870565" y="629983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0" name="直線コネクタ 369"/>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33</xdr:row>
      <xdr:rowOff>120015</xdr:rowOff>
    </xdr:to>
    <xdr:cxnSp macro="">
      <xdr:nvCxnSpPr>
        <xdr:cNvPr id="371" name="直線コネクタ 370"/>
        <xdr:cNvCxnSpPr/>
      </xdr:nvCxnSpPr>
      <xdr:spPr>
        <a:xfrm>
          <a:off x="11548745" y="56521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132715</xdr:rowOff>
    </xdr:to>
    <xdr:sp macro="" textlink="">
      <xdr:nvSpPr>
        <xdr:cNvPr id="372" name="公債費負担の状況グラフ枠"/>
        <xdr:cNvSpPr/>
      </xdr:nvSpPr>
      <xdr:spPr>
        <a:xfrm>
          <a:off x="11548745" y="565213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41275</xdr:rowOff>
    </xdr:to>
    <xdr:cxnSp macro="">
      <xdr:nvCxnSpPr>
        <xdr:cNvPr id="373" name="直線コネクタ 372"/>
        <xdr:cNvCxnSpPr/>
      </xdr:nvCxnSpPr>
      <xdr:spPr>
        <a:xfrm flipV="1">
          <a:off x="15320645" y="6188075"/>
          <a:ext cx="0" cy="1397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56920" cy="256540"/>
    <xdr:sp macro="" textlink="">
      <xdr:nvSpPr>
        <xdr:cNvPr id="374" name="公債費負担の状況最小値テキスト"/>
        <xdr:cNvSpPr txBox="1"/>
      </xdr:nvSpPr>
      <xdr:spPr>
        <a:xfrm>
          <a:off x="15409545" y="755777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41275</xdr:rowOff>
    </xdr:from>
    <xdr:to xmlns:xdr="http://schemas.openxmlformats.org/drawingml/2006/spreadsheetDrawing">
      <xdr:col>81</xdr:col>
      <xdr:colOff>133350</xdr:colOff>
      <xdr:row>45</xdr:row>
      <xdr:rowOff>41275</xdr:rowOff>
    </xdr:to>
    <xdr:cxnSp macro="">
      <xdr:nvCxnSpPr>
        <xdr:cNvPr id="375" name="直線コネクタ 374"/>
        <xdr:cNvCxnSpPr/>
      </xdr:nvCxnSpPr>
      <xdr:spPr>
        <a:xfrm>
          <a:off x="15252700" y="75850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56920" cy="254000"/>
    <xdr:sp macro="" textlink="">
      <xdr:nvSpPr>
        <xdr:cNvPr id="376" name="公債費負担の状況最大値テキスト"/>
        <xdr:cNvSpPr txBox="1"/>
      </xdr:nvSpPr>
      <xdr:spPr>
        <a:xfrm>
          <a:off x="15409545" y="5935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7" name="直線コネクタ 376"/>
        <xdr:cNvCxnSpPr/>
      </xdr:nvCxnSpPr>
      <xdr:spPr>
        <a:xfrm>
          <a:off x="15252700" y="61880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30480</xdr:rowOff>
    </xdr:from>
    <xdr:to xmlns:xdr="http://schemas.openxmlformats.org/drawingml/2006/spreadsheetDrawing">
      <xdr:col>81</xdr:col>
      <xdr:colOff>44450</xdr:colOff>
      <xdr:row>40</xdr:row>
      <xdr:rowOff>62865</xdr:rowOff>
    </xdr:to>
    <xdr:cxnSp macro="">
      <xdr:nvCxnSpPr>
        <xdr:cNvPr id="378" name="直線コネクタ 377"/>
        <xdr:cNvCxnSpPr/>
      </xdr:nvCxnSpPr>
      <xdr:spPr>
        <a:xfrm>
          <a:off x="14566265" y="6736080"/>
          <a:ext cx="7543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61595</xdr:rowOff>
    </xdr:from>
    <xdr:ext cx="756920" cy="258445"/>
    <xdr:sp macro="" textlink="">
      <xdr:nvSpPr>
        <xdr:cNvPr id="379" name="公債費負担の状況平均値テキスト"/>
        <xdr:cNvSpPr txBox="1"/>
      </xdr:nvSpPr>
      <xdr:spPr>
        <a:xfrm>
          <a:off x="15409545" y="693483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89535</xdr:rowOff>
    </xdr:from>
    <xdr:to xmlns:xdr="http://schemas.openxmlformats.org/drawingml/2006/spreadsheetDrawing">
      <xdr:col>81</xdr:col>
      <xdr:colOff>95250</xdr:colOff>
      <xdr:row>42</xdr:row>
      <xdr:rowOff>19050</xdr:rowOff>
    </xdr:to>
    <xdr:sp macro="" textlink="">
      <xdr:nvSpPr>
        <xdr:cNvPr id="380" name="フローチャート: 判断 379"/>
        <xdr:cNvSpPr/>
      </xdr:nvSpPr>
      <xdr:spPr>
        <a:xfrm>
          <a:off x="15276195" y="696277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30480</xdr:rowOff>
    </xdr:from>
    <xdr:to xmlns:xdr="http://schemas.openxmlformats.org/drawingml/2006/spreadsheetDrawing">
      <xdr:col>77</xdr:col>
      <xdr:colOff>44450</xdr:colOff>
      <xdr:row>40</xdr:row>
      <xdr:rowOff>62865</xdr:rowOff>
    </xdr:to>
    <xdr:cxnSp macro="">
      <xdr:nvCxnSpPr>
        <xdr:cNvPr id="381" name="直線コネクタ 380"/>
        <xdr:cNvCxnSpPr/>
      </xdr:nvCxnSpPr>
      <xdr:spPr>
        <a:xfrm flipV="1">
          <a:off x="13767435" y="6736080"/>
          <a:ext cx="7988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49530</xdr:rowOff>
    </xdr:from>
    <xdr:to xmlns:xdr="http://schemas.openxmlformats.org/drawingml/2006/spreadsheetDrawing">
      <xdr:col>77</xdr:col>
      <xdr:colOff>95250</xdr:colOff>
      <xdr:row>41</xdr:row>
      <xdr:rowOff>151130</xdr:rowOff>
    </xdr:to>
    <xdr:sp macro="" textlink="">
      <xdr:nvSpPr>
        <xdr:cNvPr id="382" name="フローチャート: 判断 381"/>
        <xdr:cNvSpPr/>
      </xdr:nvSpPr>
      <xdr:spPr>
        <a:xfrm>
          <a:off x="14521815" y="6922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135255</xdr:rowOff>
    </xdr:from>
    <xdr:ext cx="736600" cy="258445"/>
    <xdr:sp macro="" textlink="">
      <xdr:nvSpPr>
        <xdr:cNvPr id="383" name="テキスト ボックス 382"/>
        <xdr:cNvSpPr txBox="1"/>
      </xdr:nvSpPr>
      <xdr:spPr>
        <a:xfrm>
          <a:off x="14227175" y="7008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62865</xdr:rowOff>
    </xdr:from>
    <xdr:to xmlns:xdr="http://schemas.openxmlformats.org/drawingml/2006/spreadsheetDrawing">
      <xdr:col>72</xdr:col>
      <xdr:colOff>188595</xdr:colOff>
      <xdr:row>40</xdr:row>
      <xdr:rowOff>110490</xdr:rowOff>
    </xdr:to>
    <xdr:cxnSp macro="">
      <xdr:nvCxnSpPr>
        <xdr:cNvPr id="384" name="直線コネクタ 383"/>
        <xdr:cNvCxnSpPr/>
      </xdr:nvCxnSpPr>
      <xdr:spPr>
        <a:xfrm flipV="1">
          <a:off x="12976860" y="6768465"/>
          <a:ext cx="7905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134620</xdr:rowOff>
    </xdr:to>
    <xdr:sp macro="" textlink="">
      <xdr:nvSpPr>
        <xdr:cNvPr id="385" name="フローチャート: 判断 384"/>
        <xdr:cNvSpPr/>
      </xdr:nvSpPr>
      <xdr:spPr>
        <a:xfrm>
          <a:off x="13731240" y="6906895"/>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120015</xdr:rowOff>
    </xdr:from>
    <xdr:ext cx="756920" cy="255905"/>
    <xdr:sp macro="" textlink="">
      <xdr:nvSpPr>
        <xdr:cNvPr id="386" name="テキスト ボックス 385"/>
        <xdr:cNvSpPr txBox="1"/>
      </xdr:nvSpPr>
      <xdr:spPr>
        <a:xfrm>
          <a:off x="13421995" y="699325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110490</xdr:rowOff>
    </xdr:from>
    <xdr:to xmlns:xdr="http://schemas.openxmlformats.org/drawingml/2006/spreadsheetDrawing">
      <xdr:col>68</xdr:col>
      <xdr:colOff>152400</xdr:colOff>
      <xdr:row>40</xdr:row>
      <xdr:rowOff>166370</xdr:rowOff>
    </xdr:to>
    <xdr:cxnSp macro="">
      <xdr:nvCxnSpPr>
        <xdr:cNvPr id="387" name="直線コネクタ 386"/>
        <xdr:cNvCxnSpPr/>
      </xdr:nvCxnSpPr>
      <xdr:spPr>
        <a:xfrm flipV="1">
          <a:off x="12171680" y="6816090"/>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145415</xdr:rowOff>
    </xdr:from>
    <xdr:to xmlns:xdr="http://schemas.openxmlformats.org/drawingml/2006/spreadsheetDrawing">
      <xdr:col>68</xdr:col>
      <xdr:colOff>188595</xdr:colOff>
      <xdr:row>42</xdr:row>
      <xdr:rowOff>75565</xdr:rowOff>
    </xdr:to>
    <xdr:sp macro="" textlink="">
      <xdr:nvSpPr>
        <xdr:cNvPr id="388" name="フローチャート: 判断 387"/>
        <xdr:cNvSpPr/>
      </xdr:nvSpPr>
      <xdr:spPr>
        <a:xfrm>
          <a:off x="12926060" y="7018655"/>
          <a:ext cx="869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60960</xdr:rowOff>
    </xdr:from>
    <xdr:ext cx="762000" cy="258445"/>
    <xdr:sp macro="" textlink="">
      <xdr:nvSpPr>
        <xdr:cNvPr id="389" name="テキスト ボックス 388"/>
        <xdr:cNvSpPr txBox="1"/>
      </xdr:nvSpPr>
      <xdr:spPr>
        <a:xfrm>
          <a:off x="12635865" y="7101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97155</xdr:rowOff>
    </xdr:from>
    <xdr:to xmlns:xdr="http://schemas.openxmlformats.org/drawingml/2006/spreadsheetDrawing">
      <xdr:col>64</xdr:col>
      <xdr:colOff>152400</xdr:colOff>
      <xdr:row>42</xdr:row>
      <xdr:rowOff>27305</xdr:rowOff>
    </xdr:to>
    <xdr:sp macro="" textlink="">
      <xdr:nvSpPr>
        <xdr:cNvPr id="390" name="フローチャート: 判断 389"/>
        <xdr:cNvSpPr/>
      </xdr:nvSpPr>
      <xdr:spPr>
        <a:xfrm>
          <a:off x="12120880" y="697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7810"/>
    <xdr:sp macro="" textlink="">
      <xdr:nvSpPr>
        <xdr:cNvPr id="391" name="テキスト ボックス 390"/>
        <xdr:cNvSpPr txBox="1"/>
      </xdr:nvSpPr>
      <xdr:spPr>
        <a:xfrm>
          <a:off x="11832590" y="7053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2" name="テキスト ボックス 391"/>
        <xdr:cNvSpPr txBox="1"/>
      </xdr:nvSpPr>
      <xdr:spPr>
        <a:xfrm>
          <a:off x="1512570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3" name="テキスト ボックス 392"/>
        <xdr:cNvSpPr txBox="1"/>
      </xdr:nvSpPr>
      <xdr:spPr>
        <a:xfrm>
          <a:off x="1437132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8445"/>
    <xdr:sp macro="" textlink="">
      <xdr:nvSpPr>
        <xdr:cNvPr id="394" name="テキスト ボックス 393"/>
        <xdr:cNvSpPr txBox="1"/>
      </xdr:nvSpPr>
      <xdr:spPr>
        <a:xfrm>
          <a:off x="13578840"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56920" cy="258445"/>
    <xdr:sp macro="" textlink="">
      <xdr:nvSpPr>
        <xdr:cNvPr id="395" name="テキスト ボックス 394"/>
        <xdr:cNvSpPr txBox="1"/>
      </xdr:nvSpPr>
      <xdr:spPr>
        <a:xfrm>
          <a:off x="12781915" y="800989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8445"/>
    <xdr:sp macro="" textlink="">
      <xdr:nvSpPr>
        <xdr:cNvPr id="396" name="テキスト ボックス 395"/>
        <xdr:cNvSpPr txBox="1"/>
      </xdr:nvSpPr>
      <xdr:spPr>
        <a:xfrm>
          <a:off x="11976735" y="8009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12065</xdr:rowOff>
    </xdr:from>
    <xdr:to xmlns:xdr="http://schemas.openxmlformats.org/drawingml/2006/spreadsheetDrawing">
      <xdr:col>81</xdr:col>
      <xdr:colOff>95250</xdr:colOff>
      <xdr:row>40</xdr:row>
      <xdr:rowOff>113030</xdr:rowOff>
    </xdr:to>
    <xdr:sp macro="" textlink="">
      <xdr:nvSpPr>
        <xdr:cNvPr id="397" name="楕円 396"/>
        <xdr:cNvSpPr/>
      </xdr:nvSpPr>
      <xdr:spPr>
        <a:xfrm>
          <a:off x="15276195" y="6717665"/>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28575</xdr:rowOff>
    </xdr:from>
    <xdr:ext cx="756920" cy="252095"/>
    <xdr:sp macro="" textlink="">
      <xdr:nvSpPr>
        <xdr:cNvPr id="398" name="公債費負担の状況該当値テキスト"/>
        <xdr:cNvSpPr txBox="1"/>
      </xdr:nvSpPr>
      <xdr:spPr>
        <a:xfrm>
          <a:off x="15409545" y="656653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151130</xdr:rowOff>
    </xdr:from>
    <xdr:to xmlns:xdr="http://schemas.openxmlformats.org/drawingml/2006/spreadsheetDrawing">
      <xdr:col>77</xdr:col>
      <xdr:colOff>95250</xdr:colOff>
      <xdr:row>40</xdr:row>
      <xdr:rowOff>80645</xdr:rowOff>
    </xdr:to>
    <xdr:sp macro="" textlink="">
      <xdr:nvSpPr>
        <xdr:cNvPr id="399" name="楕円 398"/>
        <xdr:cNvSpPr/>
      </xdr:nvSpPr>
      <xdr:spPr>
        <a:xfrm>
          <a:off x="14521815" y="66890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91440</xdr:rowOff>
    </xdr:from>
    <xdr:ext cx="736600" cy="255270"/>
    <xdr:sp macro="" textlink="">
      <xdr:nvSpPr>
        <xdr:cNvPr id="400" name="テキスト ボックス 399"/>
        <xdr:cNvSpPr txBox="1"/>
      </xdr:nvSpPr>
      <xdr:spPr>
        <a:xfrm>
          <a:off x="14227175" y="6461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12065</xdr:rowOff>
    </xdr:from>
    <xdr:to xmlns:xdr="http://schemas.openxmlformats.org/drawingml/2006/spreadsheetDrawing">
      <xdr:col>73</xdr:col>
      <xdr:colOff>44450</xdr:colOff>
      <xdr:row>40</xdr:row>
      <xdr:rowOff>113030</xdr:rowOff>
    </xdr:to>
    <xdr:sp macro="" textlink="">
      <xdr:nvSpPr>
        <xdr:cNvPr id="401" name="楕円 400"/>
        <xdr:cNvSpPr/>
      </xdr:nvSpPr>
      <xdr:spPr>
        <a:xfrm>
          <a:off x="13731240" y="6717665"/>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123825</xdr:rowOff>
    </xdr:from>
    <xdr:ext cx="756920" cy="252095"/>
    <xdr:sp macro="" textlink="">
      <xdr:nvSpPr>
        <xdr:cNvPr id="402" name="テキスト ボックス 401"/>
        <xdr:cNvSpPr txBox="1"/>
      </xdr:nvSpPr>
      <xdr:spPr>
        <a:xfrm>
          <a:off x="13421995" y="64941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60325</xdr:rowOff>
    </xdr:from>
    <xdr:to xmlns:xdr="http://schemas.openxmlformats.org/drawingml/2006/spreadsheetDrawing">
      <xdr:col>68</xdr:col>
      <xdr:colOff>188595</xdr:colOff>
      <xdr:row>40</xdr:row>
      <xdr:rowOff>161925</xdr:rowOff>
    </xdr:to>
    <xdr:sp macro="" textlink="">
      <xdr:nvSpPr>
        <xdr:cNvPr id="403" name="楕円 402"/>
        <xdr:cNvSpPr/>
      </xdr:nvSpPr>
      <xdr:spPr>
        <a:xfrm>
          <a:off x="12926060" y="676592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635</xdr:rowOff>
    </xdr:from>
    <xdr:ext cx="762000" cy="258445"/>
    <xdr:sp macro="" textlink="">
      <xdr:nvSpPr>
        <xdr:cNvPr id="404" name="テキスト ボックス 403"/>
        <xdr:cNvSpPr txBox="1"/>
      </xdr:nvSpPr>
      <xdr:spPr>
        <a:xfrm>
          <a:off x="12635865" y="653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115570</xdr:rowOff>
    </xdr:from>
    <xdr:to xmlns:xdr="http://schemas.openxmlformats.org/drawingml/2006/spreadsheetDrawing">
      <xdr:col>64</xdr:col>
      <xdr:colOff>152400</xdr:colOff>
      <xdr:row>41</xdr:row>
      <xdr:rowOff>45720</xdr:rowOff>
    </xdr:to>
    <xdr:sp macro="" textlink="">
      <xdr:nvSpPr>
        <xdr:cNvPr id="405" name="楕円 404"/>
        <xdr:cNvSpPr/>
      </xdr:nvSpPr>
      <xdr:spPr>
        <a:xfrm>
          <a:off x="12120880" y="682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55880</xdr:rowOff>
    </xdr:from>
    <xdr:ext cx="762000" cy="257810"/>
    <xdr:sp macro="" textlink="">
      <xdr:nvSpPr>
        <xdr:cNvPr id="406" name="テキスト ボックス 405"/>
        <xdr:cNvSpPr txBox="1"/>
      </xdr:nvSpPr>
      <xdr:spPr>
        <a:xfrm>
          <a:off x="11832590" y="659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1548745" y="1179195"/>
          <a:ext cx="457708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309245"/>
    <xdr:sp macro="" textlink="">
      <xdr:nvSpPr>
        <xdr:cNvPr id="408" name="テキスト ボックス 407"/>
        <xdr:cNvSpPr txBox="1"/>
      </xdr:nvSpPr>
      <xdr:spPr>
        <a:xfrm>
          <a:off x="12396470" y="1533525"/>
          <a:ext cx="143383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09" name="テキスト ボックス 408"/>
        <xdr:cNvSpPr txBox="1"/>
      </xdr:nvSpPr>
      <xdr:spPr>
        <a:xfrm>
          <a:off x="13794740" y="150876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189325" y="143002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189325" y="161671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672685"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672685"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8986500" y="143002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8986500" y="161671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1548745" y="1925955"/>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6295370" y="1925955"/>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6295370" y="19259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56515</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6407765" y="223583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将来負担比率は平成23年度以降マイナスで維持している。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令和５年度は過疎対策事業債の新規発行により地方債残高は大きく増加したが、組合負担等見込み額や退職手当負担見込み額が減少したことにより、昨年度と比較して25.7ポイント改善した。今後も引き続き大型事業が予定されていることから、地方債残高は増加していくことが見込まれ、事業効果の再点検による発行額の削減や交付税参入率の高い起債の有効活用に加え、ふるさと応援寄附金の増額に取り組み、将来負担比率がマイナスとなる状態を維持することで後世の負担を少しでも軽減できるよう努力する。</a:t>
          </a:r>
          <a:endParaRPr kumimoji="1" lang="ja-JP" altLang="en-US" sz="1200">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62865</xdr:rowOff>
    </xdr:from>
    <xdr:ext cx="293370" cy="222250"/>
    <xdr:sp macro="" textlink="">
      <xdr:nvSpPr>
        <xdr:cNvPr id="420" name="テキスト ボックス 419"/>
        <xdr:cNvSpPr txBox="1"/>
      </xdr:nvSpPr>
      <xdr:spPr>
        <a:xfrm>
          <a:off x="11510645" y="1739265"/>
          <a:ext cx="2933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1548745" y="42862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56920" cy="257810"/>
    <xdr:sp macro="" textlink="">
      <xdr:nvSpPr>
        <xdr:cNvPr id="422" name="テキスト ボックス 421"/>
        <xdr:cNvSpPr txBox="1"/>
      </xdr:nvSpPr>
      <xdr:spPr>
        <a:xfrm>
          <a:off x="10870565" y="414782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1548745" y="39490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56920" cy="252095"/>
    <xdr:sp macro="" textlink="">
      <xdr:nvSpPr>
        <xdr:cNvPr id="424" name="テキスト ボックス 423"/>
        <xdr:cNvSpPr txBox="1"/>
      </xdr:nvSpPr>
      <xdr:spPr>
        <a:xfrm>
          <a:off x="10870565" y="381063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1548745" y="3611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120015</xdr:rowOff>
    </xdr:from>
    <xdr:ext cx="756920" cy="255905"/>
    <xdr:sp macro="" textlink="">
      <xdr:nvSpPr>
        <xdr:cNvPr id="426" name="テキスト ボックス 425"/>
        <xdr:cNvSpPr txBox="1"/>
      </xdr:nvSpPr>
      <xdr:spPr>
        <a:xfrm>
          <a:off x="10870565" y="34728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1548745" y="3274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56920" cy="258445"/>
    <xdr:sp macro="" textlink="">
      <xdr:nvSpPr>
        <xdr:cNvPr id="428" name="テキスト ボックス 427"/>
        <xdr:cNvSpPr txBox="1"/>
      </xdr:nvSpPr>
      <xdr:spPr>
        <a:xfrm>
          <a:off x="10870565" y="31362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87630</xdr:rowOff>
    </xdr:from>
    <xdr:to xmlns:xdr="http://schemas.openxmlformats.org/drawingml/2006/spreadsheetDrawing">
      <xdr:col>85</xdr:col>
      <xdr:colOff>95250</xdr:colOff>
      <xdr:row>17</xdr:row>
      <xdr:rowOff>87630</xdr:rowOff>
    </xdr:to>
    <xdr:cxnSp macro="">
      <xdr:nvCxnSpPr>
        <xdr:cNvPr id="429" name="直線コネクタ 428"/>
        <xdr:cNvCxnSpPr/>
      </xdr:nvCxnSpPr>
      <xdr:spPr>
        <a:xfrm>
          <a:off x="11548745" y="29375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116840</xdr:rowOff>
    </xdr:from>
    <xdr:ext cx="756920" cy="258445"/>
    <xdr:sp macro="" textlink="">
      <xdr:nvSpPr>
        <xdr:cNvPr id="430" name="テキスト ボックス 429"/>
        <xdr:cNvSpPr txBox="1"/>
      </xdr:nvSpPr>
      <xdr:spPr>
        <a:xfrm>
          <a:off x="10870565" y="27990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85725</xdr:rowOff>
    </xdr:from>
    <xdr:to xmlns:xdr="http://schemas.openxmlformats.org/drawingml/2006/spreadsheetDrawing">
      <xdr:col>85</xdr:col>
      <xdr:colOff>95250</xdr:colOff>
      <xdr:row>15</xdr:row>
      <xdr:rowOff>85725</xdr:rowOff>
    </xdr:to>
    <xdr:cxnSp macro="">
      <xdr:nvCxnSpPr>
        <xdr:cNvPr id="431" name="直線コネクタ 430"/>
        <xdr:cNvCxnSpPr/>
      </xdr:nvCxnSpPr>
      <xdr:spPr>
        <a:xfrm>
          <a:off x="11548745" y="2600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114935</xdr:rowOff>
    </xdr:from>
    <xdr:ext cx="756920" cy="258445"/>
    <xdr:sp macro="" textlink="">
      <xdr:nvSpPr>
        <xdr:cNvPr id="432" name="テキスト ボックス 431"/>
        <xdr:cNvSpPr txBox="1"/>
      </xdr:nvSpPr>
      <xdr:spPr>
        <a:xfrm>
          <a:off x="10870565" y="246189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1548745" y="22637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113030</xdr:rowOff>
    </xdr:from>
    <xdr:ext cx="756920" cy="257810"/>
    <xdr:sp macro="" textlink="">
      <xdr:nvSpPr>
        <xdr:cNvPr id="434" name="テキスト ボックス 433"/>
        <xdr:cNvSpPr txBox="1"/>
      </xdr:nvSpPr>
      <xdr:spPr>
        <a:xfrm>
          <a:off x="10870565" y="212471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35" name="直線コネクタ 434"/>
        <xdr:cNvCxnSpPr/>
      </xdr:nvCxnSpPr>
      <xdr:spPr>
        <a:xfrm>
          <a:off x="11548745" y="1925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1548745" y="1925955"/>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36830</xdr:rowOff>
    </xdr:to>
    <xdr:cxnSp macro="">
      <xdr:nvCxnSpPr>
        <xdr:cNvPr id="437" name="直線コネクタ 436"/>
        <xdr:cNvCxnSpPr/>
      </xdr:nvCxnSpPr>
      <xdr:spPr>
        <a:xfrm flipV="1">
          <a:off x="15320645" y="226377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8890</xdr:rowOff>
    </xdr:from>
    <xdr:ext cx="756920" cy="255905"/>
    <xdr:sp macro="" textlink="">
      <xdr:nvSpPr>
        <xdr:cNvPr id="438" name="将来負担の状況最小値テキスト"/>
        <xdr:cNvSpPr txBox="1"/>
      </xdr:nvSpPr>
      <xdr:spPr>
        <a:xfrm>
          <a:off x="15409545" y="38646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36830</xdr:rowOff>
    </xdr:from>
    <xdr:to xmlns:xdr="http://schemas.openxmlformats.org/drawingml/2006/spreadsheetDrawing">
      <xdr:col>81</xdr:col>
      <xdr:colOff>133350</xdr:colOff>
      <xdr:row>23</xdr:row>
      <xdr:rowOff>36830</xdr:rowOff>
    </xdr:to>
    <xdr:cxnSp macro="">
      <xdr:nvCxnSpPr>
        <xdr:cNvPr id="439" name="直線コネクタ 438"/>
        <xdr:cNvCxnSpPr/>
      </xdr:nvCxnSpPr>
      <xdr:spPr>
        <a:xfrm>
          <a:off x="15252700" y="38925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120015</xdr:rowOff>
    </xdr:from>
    <xdr:ext cx="756920" cy="255905"/>
    <xdr:sp macro="" textlink="">
      <xdr:nvSpPr>
        <xdr:cNvPr id="440" name="将来負担の状況最大値テキスト"/>
        <xdr:cNvSpPr txBox="1"/>
      </xdr:nvSpPr>
      <xdr:spPr>
        <a:xfrm>
          <a:off x="15409545" y="196405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5252700" y="2263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56920" cy="255905"/>
    <xdr:sp macro="" textlink="">
      <xdr:nvSpPr>
        <xdr:cNvPr id="442" name="将来負担の状況平均値テキスト"/>
        <xdr:cNvSpPr txBox="1"/>
      </xdr:nvSpPr>
      <xdr:spPr>
        <a:xfrm>
          <a:off x="15409545" y="2185035"/>
          <a:ext cx="75692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33655</xdr:rowOff>
    </xdr:from>
    <xdr:to xmlns:xdr="http://schemas.openxmlformats.org/drawingml/2006/spreadsheetDrawing">
      <xdr:col>81</xdr:col>
      <xdr:colOff>95250</xdr:colOff>
      <xdr:row>13</xdr:row>
      <xdr:rowOff>134620</xdr:rowOff>
    </xdr:to>
    <xdr:sp macro="" textlink="">
      <xdr:nvSpPr>
        <xdr:cNvPr id="443" name="フローチャート: 判断 442"/>
        <xdr:cNvSpPr/>
      </xdr:nvSpPr>
      <xdr:spPr>
        <a:xfrm>
          <a:off x="15276195" y="221297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33655</xdr:rowOff>
    </xdr:from>
    <xdr:to xmlns:xdr="http://schemas.openxmlformats.org/drawingml/2006/spreadsheetDrawing">
      <xdr:col>77</xdr:col>
      <xdr:colOff>95250</xdr:colOff>
      <xdr:row>13</xdr:row>
      <xdr:rowOff>134620</xdr:rowOff>
    </xdr:to>
    <xdr:sp macro="" textlink="">
      <xdr:nvSpPr>
        <xdr:cNvPr id="444" name="フローチャート: 判断 443"/>
        <xdr:cNvSpPr/>
      </xdr:nvSpPr>
      <xdr:spPr>
        <a:xfrm>
          <a:off x="14521815" y="221297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144780</xdr:rowOff>
    </xdr:from>
    <xdr:ext cx="736600" cy="252095"/>
    <xdr:sp macro="" textlink="">
      <xdr:nvSpPr>
        <xdr:cNvPr id="445" name="テキスト ボックス 444"/>
        <xdr:cNvSpPr txBox="1"/>
      </xdr:nvSpPr>
      <xdr:spPr>
        <a:xfrm>
          <a:off x="14227175" y="19888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134620</xdr:rowOff>
    </xdr:to>
    <xdr:sp macro="" textlink="">
      <xdr:nvSpPr>
        <xdr:cNvPr id="446" name="フローチャート: 判断 445"/>
        <xdr:cNvSpPr/>
      </xdr:nvSpPr>
      <xdr:spPr>
        <a:xfrm>
          <a:off x="13731240" y="2212975"/>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144780</xdr:rowOff>
    </xdr:from>
    <xdr:ext cx="756920" cy="252095"/>
    <xdr:sp macro="" textlink="">
      <xdr:nvSpPr>
        <xdr:cNvPr id="447" name="テキスト ボックス 446"/>
        <xdr:cNvSpPr txBox="1"/>
      </xdr:nvSpPr>
      <xdr:spPr>
        <a:xfrm>
          <a:off x="13421995" y="198882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188595</xdr:colOff>
      <xdr:row>13</xdr:row>
      <xdr:rowOff>134620</xdr:rowOff>
    </xdr:to>
    <xdr:sp macro="" textlink="">
      <xdr:nvSpPr>
        <xdr:cNvPr id="448" name="フローチャート: 判断 447"/>
        <xdr:cNvSpPr/>
      </xdr:nvSpPr>
      <xdr:spPr>
        <a:xfrm>
          <a:off x="12926060" y="221297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11</xdr:row>
      <xdr:rowOff>144780</xdr:rowOff>
    </xdr:from>
    <xdr:ext cx="762000" cy="252095"/>
    <xdr:sp macro="" textlink="">
      <xdr:nvSpPr>
        <xdr:cNvPr id="449" name="テキスト ボックス 448"/>
        <xdr:cNvSpPr txBox="1"/>
      </xdr:nvSpPr>
      <xdr:spPr>
        <a:xfrm>
          <a:off x="12635865" y="198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134620</xdr:rowOff>
    </xdr:to>
    <xdr:sp macro="" textlink="">
      <xdr:nvSpPr>
        <xdr:cNvPr id="450" name="フローチャート: 判断 449"/>
        <xdr:cNvSpPr/>
      </xdr:nvSpPr>
      <xdr:spPr>
        <a:xfrm>
          <a:off x="12120880" y="2212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144780</xdr:rowOff>
    </xdr:from>
    <xdr:ext cx="762000" cy="252095"/>
    <xdr:sp macro="" textlink="">
      <xdr:nvSpPr>
        <xdr:cNvPr id="451" name="テキスト ボックス 450"/>
        <xdr:cNvSpPr txBox="1"/>
      </xdr:nvSpPr>
      <xdr:spPr>
        <a:xfrm>
          <a:off x="11832590" y="198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5270"/>
    <xdr:sp macro="" textlink="">
      <xdr:nvSpPr>
        <xdr:cNvPr id="452" name="テキスト ボックス 451"/>
        <xdr:cNvSpPr txBox="1"/>
      </xdr:nvSpPr>
      <xdr:spPr>
        <a:xfrm>
          <a:off x="1512570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5270"/>
    <xdr:sp macro="" textlink="">
      <xdr:nvSpPr>
        <xdr:cNvPr id="453" name="テキスト ボックス 452"/>
        <xdr:cNvSpPr txBox="1"/>
      </xdr:nvSpPr>
      <xdr:spPr>
        <a:xfrm>
          <a:off x="1437132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5270"/>
    <xdr:sp macro="" textlink="">
      <xdr:nvSpPr>
        <xdr:cNvPr id="454" name="テキスト ボックス 453"/>
        <xdr:cNvSpPr txBox="1"/>
      </xdr:nvSpPr>
      <xdr:spPr>
        <a:xfrm>
          <a:off x="13578840"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56920" cy="255270"/>
    <xdr:sp macro="" textlink="">
      <xdr:nvSpPr>
        <xdr:cNvPr id="455" name="テキスト ボックス 454"/>
        <xdr:cNvSpPr txBox="1"/>
      </xdr:nvSpPr>
      <xdr:spPr>
        <a:xfrm>
          <a:off x="12781915" y="428371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5270"/>
    <xdr:sp macro="" textlink="">
      <xdr:nvSpPr>
        <xdr:cNvPr id="456" name="テキスト ボックス 455"/>
        <xdr:cNvSpPr txBox="1"/>
      </xdr:nvSpPr>
      <xdr:spPr>
        <a:xfrm>
          <a:off x="11976735" y="428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3754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3754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3754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3754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類似団体と比較して職員数が多いため、人件費比率は類似団体や和歌山県平均と比較しても高い。</a:t>
          </a:r>
          <a:endParaRPr kumimoji="1" lang="ja-JP" altLang="en-US" sz="1300">
            <a:latin typeface="ＭＳ Ｐゴシック"/>
            <a:ea typeface="ＭＳ Ｐゴシック"/>
          </a:endParaRPr>
        </a:p>
        <a:p>
          <a:r>
            <a:rPr kumimoji="1" lang="ja-JP" altLang="en-US" sz="1300">
              <a:latin typeface="ＭＳ Ｐゴシック"/>
              <a:ea typeface="ＭＳ Ｐゴシック"/>
            </a:rPr>
            <a:t>　町単独の消防署や支所があり人件費の削減も難しいが、退職勧奨の実施や適正な定数管理を行い、必要最小限になるように努める。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6294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3368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3368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3368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3368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3368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3368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3368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33832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42722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269740" y="6931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42722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269740" y="57200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27940</xdr:rowOff>
    </xdr:from>
    <xdr:to xmlns:xdr="http://schemas.openxmlformats.org/drawingml/2006/spreadsheetDrawing">
      <xdr:col>24</xdr:col>
      <xdr:colOff>25400</xdr:colOff>
      <xdr:row>38</xdr:row>
      <xdr:rowOff>50800</xdr:rowOff>
    </xdr:to>
    <xdr:cxnSp macro="">
      <xdr:nvCxnSpPr>
        <xdr:cNvPr id="66" name="直線コネクタ 65"/>
        <xdr:cNvCxnSpPr/>
      </xdr:nvCxnSpPr>
      <xdr:spPr>
        <a:xfrm>
          <a:off x="3594100" y="654304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73660</xdr:rowOff>
    </xdr:from>
    <xdr:ext cx="762000" cy="259080"/>
    <xdr:sp macro="" textlink="">
      <xdr:nvSpPr>
        <xdr:cNvPr id="67" name="人件費平均値テキスト"/>
        <xdr:cNvSpPr txBox="1"/>
      </xdr:nvSpPr>
      <xdr:spPr>
        <a:xfrm>
          <a:off x="4427220" y="6074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307840" y="62293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153670</xdr:rowOff>
    </xdr:from>
    <xdr:to xmlns:xdr="http://schemas.openxmlformats.org/drawingml/2006/spreadsheetDrawing">
      <xdr:col>19</xdr:col>
      <xdr:colOff>179705</xdr:colOff>
      <xdr:row>38</xdr:row>
      <xdr:rowOff>27940</xdr:rowOff>
    </xdr:to>
    <xdr:cxnSp macro="">
      <xdr:nvCxnSpPr>
        <xdr:cNvPr id="69" name="直線コネクタ 68"/>
        <xdr:cNvCxnSpPr/>
      </xdr:nvCxnSpPr>
      <xdr:spPr>
        <a:xfrm>
          <a:off x="2794000" y="649732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550920" y="61988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138430</xdr:rowOff>
    </xdr:from>
    <xdr:ext cx="730250" cy="259080"/>
    <xdr:sp macro="" textlink="">
      <xdr:nvSpPr>
        <xdr:cNvPr id="71" name="テキスト ボックス 70"/>
        <xdr:cNvSpPr txBox="1"/>
      </xdr:nvSpPr>
      <xdr:spPr>
        <a:xfrm>
          <a:off x="3241040" y="59677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153670</xdr:rowOff>
    </xdr:from>
    <xdr:to xmlns:xdr="http://schemas.openxmlformats.org/drawingml/2006/spreadsheetDrawing">
      <xdr:col>15</xdr:col>
      <xdr:colOff>98425</xdr:colOff>
      <xdr:row>39</xdr:row>
      <xdr:rowOff>16510</xdr:rowOff>
    </xdr:to>
    <xdr:cxnSp macro="">
      <xdr:nvCxnSpPr>
        <xdr:cNvPr id="72" name="直線コネクタ 71"/>
        <xdr:cNvCxnSpPr/>
      </xdr:nvCxnSpPr>
      <xdr:spPr>
        <a:xfrm flipV="1">
          <a:off x="1986280" y="6497320"/>
          <a:ext cx="8077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2743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111760</xdr:rowOff>
    </xdr:from>
    <xdr:ext cx="762000" cy="252730"/>
    <xdr:sp macro="" textlink="">
      <xdr:nvSpPr>
        <xdr:cNvPr id="74" name="テキスト ボックス 73"/>
        <xdr:cNvSpPr txBox="1"/>
      </xdr:nvSpPr>
      <xdr:spPr>
        <a:xfrm>
          <a:off x="2453640" y="5941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16510</xdr:rowOff>
    </xdr:from>
    <xdr:to xmlns:xdr="http://schemas.openxmlformats.org/drawingml/2006/spreadsheetDrawing">
      <xdr:col>11</xdr:col>
      <xdr:colOff>9525</xdr:colOff>
      <xdr:row>39</xdr:row>
      <xdr:rowOff>138430</xdr:rowOff>
    </xdr:to>
    <xdr:cxnSp macro="">
      <xdr:nvCxnSpPr>
        <xdr:cNvPr id="75" name="直線コネクタ 74"/>
        <xdr:cNvCxnSpPr/>
      </xdr:nvCxnSpPr>
      <xdr:spPr>
        <a:xfrm flipV="1">
          <a:off x="1198880" y="6703060"/>
          <a:ext cx="7874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91440</xdr:rowOff>
    </xdr:from>
    <xdr:to xmlns:xdr="http://schemas.openxmlformats.org/drawingml/2006/spreadsheetDrawing">
      <xdr:col>11</xdr:col>
      <xdr:colOff>60325</xdr:colOff>
      <xdr:row>37</xdr:row>
      <xdr:rowOff>21590</xdr:rowOff>
    </xdr:to>
    <xdr:sp macro="" textlink="">
      <xdr:nvSpPr>
        <xdr:cNvPr id="76" name="フローチャート: 判断 75"/>
        <xdr:cNvSpPr/>
      </xdr:nvSpPr>
      <xdr:spPr>
        <a:xfrm>
          <a:off x="1955800" y="6263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31750</xdr:rowOff>
    </xdr:from>
    <xdr:ext cx="760730" cy="252730"/>
    <xdr:sp macro="" textlink="">
      <xdr:nvSpPr>
        <xdr:cNvPr id="77" name="テキスト ボックス 76"/>
        <xdr:cNvSpPr txBox="1"/>
      </xdr:nvSpPr>
      <xdr:spPr>
        <a:xfrm>
          <a:off x="1645920" y="60325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78" name="フローチャート: 判断 77"/>
        <xdr:cNvSpPr/>
      </xdr:nvSpPr>
      <xdr:spPr>
        <a:xfrm>
          <a:off x="114808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142240</xdr:rowOff>
    </xdr:from>
    <xdr:ext cx="755650" cy="259080"/>
    <xdr:sp macro="" textlink="">
      <xdr:nvSpPr>
        <xdr:cNvPr id="79" name="テキスト ボックス 78"/>
        <xdr:cNvSpPr txBox="1"/>
      </xdr:nvSpPr>
      <xdr:spPr>
        <a:xfrm>
          <a:off x="858520" y="5971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920" cy="259080"/>
    <xdr:sp macro="" textlink="">
      <xdr:nvSpPr>
        <xdr:cNvPr id="80" name="テキスト ボックス 79"/>
        <xdr:cNvSpPr txBox="1"/>
      </xdr:nvSpPr>
      <xdr:spPr>
        <a:xfrm>
          <a:off x="41427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81" name="テキスト ボックス 80"/>
        <xdr:cNvSpPr txBox="1"/>
      </xdr:nvSpPr>
      <xdr:spPr>
        <a:xfrm>
          <a:off x="34061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5984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4" name="テキスト ボックス 83"/>
        <xdr:cNvSpPr txBox="1"/>
      </xdr:nvSpPr>
      <xdr:spPr>
        <a:xfrm>
          <a:off x="10033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0</xdr:rowOff>
    </xdr:from>
    <xdr:to xmlns:xdr="http://schemas.openxmlformats.org/drawingml/2006/spreadsheetDrawing">
      <xdr:col>24</xdr:col>
      <xdr:colOff>76200</xdr:colOff>
      <xdr:row>38</xdr:row>
      <xdr:rowOff>101600</xdr:rowOff>
    </xdr:to>
    <xdr:sp macro="" textlink="">
      <xdr:nvSpPr>
        <xdr:cNvPr id="85" name="楕円 84"/>
        <xdr:cNvSpPr/>
      </xdr:nvSpPr>
      <xdr:spPr>
        <a:xfrm>
          <a:off x="4307840" y="6515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143510</xdr:rowOff>
    </xdr:from>
    <xdr:ext cx="762000" cy="252730"/>
    <xdr:sp macro="" textlink="">
      <xdr:nvSpPr>
        <xdr:cNvPr id="86" name="人件費該当値テキスト"/>
        <xdr:cNvSpPr txBox="1"/>
      </xdr:nvSpPr>
      <xdr:spPr>
        <a:xfrm>
          <a:off x="4427220" y="6487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148590</xdr:rowOff>
    </xdr:from>
    <xdr:to xmlns:xdr="http://schemas.openxmlformats.org/drawingml/2006/spreadsheetDrawing">
      <xdr:col>20</xdr:col>
      <xdr:colOff>38100</xdr:colOff>
      <xdr:row>38</xdr:row>
      <xdr:rowOff>78740</xdr:rowOff>
    </xdr:to>
    <xdr:sp macro="" textlink="">
      <xdr:nvSpPr>
        <xdr:cNvPr id="87" name="楕円 86"/>
        <xdr:cNvSpPr/>
      </xdr:nvSpPr>
      <xdr:spPr>
        <a:xfrm>
          <a:off x="3550920" y="64922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63500</xdr:rowOff>
    </xdr:from>
    <xdr:ext cx="730250" cy="252730"/>
    <xdr:sp macro="" textlink="">
      <xdr:nvSpPr>
        <xdr:cNvPr id="88" name="テキスト ボックス 87"/>
        <xdr:cNvSpPr txBox="1"/>
      </xdr:nvSpPr>
      <xdr:spPr>
        <a:xfrm>
          <a:off x="3241040" y="65786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102870</xdr:rowOff>
    </xdr:from>
    <xdr:to xmlns:xdr="http://schemas.openxmlformats.org/drawingml/2006/spreadsheetDrawing">
      <xdr:col>15</xdr:col>
      <xdr:colOff>149225</xdr:colOff>
      <xdr:row>38</xdr:row>
      <xdr:rowOff>33020</xdr:rowOff>
    </xdr:to>
    <xdr:sp macro="" textlink="">
      <xdr:nvSpPr>
        <xdr:cNvPr id="89" name="楕円 88"/>
        <xdr:cNvSpPr/>
      </xdr:nvSpPr>
      <xdr:spPr>
        <a:xfrm>
          <a:off x="2743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17780</xdr:rowOff>
    </xdr:from>
    <xdr:ext cx="762000" cy="252730"/>
    <xdr:sp macro="" textlink="">
      <xdr:nvSpPr>
        <xdr:cNvPr id="90" name="テキスト ボックス 89"/>
        <xdr:cNvSpPr txBox="1"/>
      </xdr:nvSpPr>
      <xdr:spPr>
        <a:xfrm>
          <a:off x="2453640" y="6532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137160</xdr:rowOff>
    </xdr:from>
    <xdr:to xmlns:xdr="http://schemas.openxmlformats.org/drawingml/2006/spreadsheetDrawing">
      <xdr:col>11</xdr:col>
      <xdr:colOff>60325</xdr:colOff>
      <xdr:row>39</xdr:row>
      <xdr:rowOff>67310</xdr:rowOff>
    </xdr:to>
    <xdr:sp macro="" textlink="">
      <xdr:nvSpPr>
        <xdr:cNvPr id="91" name="楕円 90"/>
        <xdr:cNvSpPr/>
      </xdr:nvSpPr>
      <xdr:spPr>
        <a:xfrm>
          <a:off x="1955800" y="6652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52070</xdr:rowOff>
    </xdr:from>
    <xdr:ext cx="760730" cy="252730"/>
    <xdr:sp macro="" textlink="">
      <xdr:nvSpPr>
        <xdr:cNvPr id="92" name="テキスト ボックス 91"/>
        <xdr:cNvSpPr txBox="1"/>
      </xdr:nvSpPr>
      <xdr:spPr>
        <a:xfrm>
          <a:off x="1645920" y="673862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87630</xdr:rowOff>
    </xdr:from>
    <xdr:to xmlns:xdr="http://schemas.openxmlformats.org/drawingml/2006/spreadsheetDrawing">
      <xdr:col>6</xdr:col>
      <xdr:colOff>171450</xdr:colOff>
      <xdr:row>40</xdr:row>
      <xdr:rowOff>17780</xdr:rowOff>
    </xdr:to>
    <xdr:sp macro="" textlink="">
      <xdr:nvSpPr>
        <xdr:cNvPr id="93" name="楕円 92"/>
        <xdr:cNvSpPr/>
      </xdr:nvSpPr>
      <xdr:spPr>
        <a:xfrm>
          <a:off x="114808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2540</xdr:rowOff>
    </xdr:from>
    <xdr:ext cx="755650" cy="259080"/>
    <xdr:sp macro="" textlink="">
      <xdr:nvSpPr>
        <xdr:cNvPr id="94" name="テキスト ボックス 93"/>
        <xdr:cNvSpPr txBox="1"/>
      </xdr:nvSpPr>
      <xdr:spPr>
        <a:xfrm>
          <a:off x="858520" y="686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物件費の経常収支比率は前年度から1.1</a:t>
          </a:r>
          <a:r>
            <a:rPr kumimoji="1" lang="ja-JP" altLang="en-US" sz="1300">
              <a:latin typeface="ＭＳ Ｐゴシック"/>
              <a:ea typeface="ＭＳ Ｐゴシック"/>
            </a:rPr>
            <a:t>％減少し、類似団体平均値を1.1</a:t>
          </a:r>
          <a:r>
            <a:rPr kumimoji="1" lang="ja-JP" altLang="en-US" sz="1300">
              <a:latin typeface="ＭＳ Ｐゴシック"/>
              <a:ea typeface="ＭＳ Ｐゴシック"/>
            </a:rPr>
            <a:t>％下回った。和歌山県平均とは同程度である。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今後も光熱水費や事務費の節減に取り組み、事務経費の節減に努めていく。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114806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073912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1650" cy="252730"/>
    <xdr:sp macro="" textlink="">
      <xdr:nvSpPr>
        <xdr:cNvPr id="110" name="テキスト ボックス 109"/>
        <xdr:cNvSpPr txBox="1"/>
      </xdr:nvSpPr>
      <xdr:spPr>
        <a:xfrm>
          <a:off x="1073912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1650" cy="252730"/>
    <xdr:sp macro="" textlink="">
      <xdr:nvSpPr>
        <xdr:cNvPr id="112" name="テキスト ボックス 111"/>
        <xdr:cNvSpPr txBox="1"/>
      </xdr:nvSpPr>
      <xdr:spPr>
        <a:xfrm>
          <a:off x="1073912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1650" cy="252730"/>
    <xdr:sp macro="" textlink="">
      <xdr:nvSpPr>
        <xdr:cNvPr id="114" name="テキスト ボックス 113"/>
        <xdr:cNvSpPr txBox="1"/>
      </xdr:nvSpPr>
      <xdr:spPr>
        <a:xfrm>
          <a:off x="1073912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1650" cy="252730"/>
    <xdr:sp macro="" textlink="">
      <xdr:nvSpPr>
        <xdr:cNvPr id="116" name="テキスト ボックス 115"/>
        <xdr:cNvSpPr txBox="1"/>
      </xdr:nvSpPr>
      <xdr:spPr>
        <a:xfrm>
          <a:off x="1073912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484376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119380</xdr:rowOff>
    </xdr:from>
    <xdr:ext cx="762000" cy="259080"/>
    <xdr:sp macro="" textlink="">
      <xdr:nvSpPr>
        <xdr:cNvPr id="120" name="物件費最小値テキスト"/>
        <xdr:cNvSpPr txBox="1"/>
      </xdr:nvSpPr>
      <xdr:spPr>
        <a:xfrm>
          <a:off x="14915515"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179705</xdr:colOff>
      <xdr:row>21</xdr:row>
      <xdr:rowOff>147320</xdr:rowOff>
    </xdr:to>
    <xdr:cxnSp macro="">
      <xdr:nvCxnSpPr>
        <xdr:cNvPr id="121" name="直線コネクタ 120"/>
        <xdr:cNvCxnSpPr/>
      </xdr:nvCxnSpPr>
      <xdr:spPr>
        <a:xfrm>
          <a:off x="14754860" y="37477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126365</xdr:rowOff>
    </xdr:from>
    <xdr:ext cx="762000" cy="259080"/>
    <xdr:sp macro="" textlink="">
      <xdr:nvSpPr>
        <xdr:cNvPr id="122" name="物件費最大値テキスト"/>
        <xdr:cNvSpPr txBox="1"/>
      </xdr:nvSpPr>
      <xdr:spPr>
        <a:xfrm>
          <a:off x="14915515"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179705</xdr:colOff>
      <xdr:row>14</xdr:row>
      <xdr:rowOff>40640</xdr:rowOff>
    </xdr:to>
    <xdr:cxnSp macro="">
      <xdr:nvCxnSpPr>
        <xdr:cNvPr id="123" name="直線コネクタ 122"/>
        <xdr:cNvCxnSpPr/>
      </xdr:nvCxnSpPr>
      <xdr:spPr>
        <a:xfrm>
          <a:off x="14754860" y="2440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1270</xdr:rowOff>
    </xdr:from>
    <xdr:to xmlns:xdr="http://schemas.openxmlformats.org/drawingml/2006/spreadsheetDrawing">
      <xdr:col>82</xdr:col>
      <xdr:colOff>107950</xdr:colOff>
      <xdr:row>17</xdr:row>
      <xdr:rowOff>52070</xdr:rowOff>
    </xdr:to>
    <xdr:cxnSp macro="">
      <xdr:nvCxnSpPr>
        <xdr:cNvPr id="124" name="直線コネクタ 123"/>
        <xdr:cNvCxnSpPr/>
      </xdr:nvCxnSpPr>
      <xdr:spPr>
        <a:xfrm flipV="1">
          <a:off x="14086840" y="2915920"/>
          <a:ext cx="7569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144145</xdr:rowOff>
    </xdr:from>
    <xdr:ext cx="762000" cy="252730"/>
    <xdr:sp macro="" textlink="">
      <xdr:nvSpPr>
        <xdr:cNvPr id="125" name="物件費平均値テキスト"/>
        <xdr:cNvSpPr txBox="1"/>
      </xdr:nvSpPr>
      <xdr:spPr>
        <a:xfrm>
          <a:off x="14915515" y="28873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479296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35560</xdr:rowOff>
    </xdr:from>
    <xdr:to xmlns:xdr="http://schemas.openxmlformats.org/drawingml/2006/spreadsheetDrawing">
      <xdr:col>78</xdr:col>
      <xdr:colOff>69850</xdr:colOff>
      <xdr:row>17</xdr:row>
      <xdr:rowOff>52070</xdr:rowOff>
    </xdr:to>
    <xdr:cxnSp macro="">
      <xdr:nvCxnSpPr>
        <xdr:cNvPr id="127" name="直線コネクタ 126"/>
        <xdr:cNvCxnSpPr/>
      </xdr:nvCxnSpPr>
      <xdr:spPr>
        <a:xfrm>
          <a:off x="13298170" y="2778760"/>
          <a:ext cx="78867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403604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1520" cy="252730"/>
    <xdr:sp macro="" textlink="">
      <xdr:nvSpPr>
        <xdr:cNvPr id="129" name="テキスト ボックス 128"/>
        <xdr:cNvSpPr txBox="1"/>
      </xdr:nvSpPr>
      <xdr:spPr>
        <a:xfrm>
          <a:off x="13746480" y="267081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35560</xdr:rowOff>
    </xdr:from>
    <xdr:to xmlns:xdr="http://schemas.openxmlformats.org/drawingml/2006/spreadsheetDrawing">
      <xdr:col>73</xdr:col>
      <xdr:colOff>179705</xdr:colOff>
      <xdr:row>16</xdr:row>
      <xdr:rowOff>145415</xdr:rowOff>
    </xdr:to>
    <xdr:cxnSp macro="">
      <xdr:nvCxnSpPr>
        <xdr:cNvPr id="130" name="直線コネクタ 129"/>
        <xdr:cNvCxnSpPr/>
      </xdr:nvCxnSpPr>
      <xdr:spPr>
        <a:xfrm flipV="1">
          <a:off x="12491720" y="2778760"/>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3248640" y="28467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2730"/>
    <xdr:sp macro="" textlink="">
      <xdr:nvSpPr>
        <xdr:cNvPr id="132" name="テキスト ボックス 131"/>
        <xdr:cNvSpPr txBox="1"/>
      </xdr:nvSpPr>
      <xdr:spPr>
        <a:xfrm>
          <a:off x="12938760" y="2933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145415</xdr:rowOff>
    </xdr:from>
    <xdr:to xmlns:xdr="http://schemas.openxmlformats.org/drawingml/2006/spreadsheetDrawing">
      <xdr:col>69</xdr:col>
      <xdr:colOff>92075</xdr:colOff>
      <xdr:row>17</xdr:row>
      <xdr:rowOff>92710</xdr:rowOff>
    </xdr:to>
    <xdr:cxnSp macro="">
      <xdr:nvCxnSpPr>
        <xdr:cNvPr id="133" name="直線コネクタ 132"/>
        <xdr:cNvCxnSpPr/>
      </xdr:nvCxnSpPr>
      <xdr:spPr>
        <a:xfrm flipV="1">
          <a:off x="11684000" y="2888615"/>
          <a:ext cx="8077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130810</xdr:rowOff>
    </xdr:from>
    <xdr:to xmlns:xdr="http://schemas.openxmlformats.org/drawingml/2006/spreadsheetDrawing">
      <xdr:col>69</xdr:col>
      <xdr:colOff>142875</xdr:colOff>
      <xdr:row>17</xdr:row>
      <xdr:rowOff>60960</xdr:rowOff>
    </xdr:to>
    <xdr:sp macro="" textlink="">
      <xdr:nvSpPr>
        <xdr:cNvPr id="134" name="フローチャート: 判断 133"/>
        <xdr:cNvSpPr/>
      </xdr:nvSpPr>
      <xdr:spPr>
        <a:xfrm>
          <a:off x="1244092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45720</xdr:rowOff>
    </xdr:from>
    <xdr:ext cx="760730" cy="259080"/>
    <xdr:sp macro="" textlink="">
      <xdr:nvSpPr>
        <xdr:cNvPr id="135" name="テキスト ボックス 134"/>
        <xdr:cNvSpPr txBox="1"/>
      </xdr:nvSpPr>
      <xdr:spPr>
        <a:xfrm>
          <a:off x="12151360" y="2960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33020</xdr:rowOff>
    </xdr:from>
    <xdr:to xmlns:xdr="http://schemas.openxmlformats.org/drawingml/2006/spreadsheetDrawing">
      <xdr:col>65</xdr:col>
      <xdr:colOff>53975</xdr:colOff>
      <xdr:row>17</xdr:row>
      <xdr:rowOff>134620</xdr:rowOff>
    </xdr:to>
    <xdr:sp macro="" textlink="">
      <xdr:nvSpPr>
        <xdr:cNvPr id="136" name="フローチャート: 判断 135"/>
        <xdr:cNvSpPr/>
      </xdr:nvSpPr>
      <xdr:spPr>
        <a:xfrm>
          <a:off x="11653520" y="29476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144780</xdr:rowOff>
    </xdr:from>
    <xdr:ext cx="762000" cy="252730"/>
    <xdr:sp macro="" textlink="">
      <xdr:nvSpPr>
        <xdr:cNvPr id="137" name="テキスト ボックス 136"/>
        <xdr:cNvSpPr txBox="1"/>
      </xdr:nvSpPr>
      <xdr:spPr>
        <a:xfrm>
          <a:off x="11343640" y="27165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920" cy="259080"/>
    <xdr:sp macro="" textlink="">
      <xdr:nvSpPr>
        <xdr:cNvPr id="138" name="テキスト ボックス 137"/>
        <xdr:cNvSpPr txBox="1"/>
      </xdr:nvSpPr>
      <xdr:spPr>
        <a:xfrm>
          <a:off x="146481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39" name="テキスト ボックス 138"/>
        <xdr:cNvSpPr txBox="1"/>
      </xdr:nvSpPr>
      <xdr:spPr>
        <a:xfrm>
          <a:off x="1389126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0" name="テキスト ボックス 139"/>
        <xdr:cNvSpPr txBox="1"/>
      </xdr:nvSpPr>
      <xdr:spPr>
        <a:xfrm>
          <a:off x="131038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0730" cy="259080"/>
    <xdr:sp macro="" textlink="">
      <xdr:nvSpPr>
        <xdr:cNvPr id="142" name="テキスト ボックス 141"/>
        <xdr:cNvSpPr txBox="1"/>
      </xdr:nvSpPr>
      <xdr:spPr>
        <a:xfrm>
          <a:off x="115011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121920</xdr:rowOff>
    </xdr:from>
    <xdr:to xmlns:xdr="http://schemas.openxmlformats.org/drawingml/2006/spreadsheetDrawing">
      <xdr:col>82</xdr:col>
      <xdr:colOff>158750</xdr:colOff>
      <xdr:row>17</xdr:row>
      <xdr:rowOff>52070</xdr:rowOff>
    </xdr:to>
    <xdr:sp macro="" textlink="">
      <xdr:nvSpPr>
        <xdr:cNvPr id="143" name="楕円 142"/>
        <xdr:cNvSpPr/>
      </xdr:nvSpPr>
      <xdr:spPr>
        <a:xfrm>
          <a:off x="1479296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138430</xdr:rowOff>
    </xdr:from>
    <xdr:ext cx="762000" cy="259080"/>
    <xdr:sp macro="" textlink="">
      <xdr:nvSpPr>
        <xdr:cNvPr id="144" name="物件費該当値テキスト"/>
        <xdr:cNvSpPr txBox="1"/>
      </xdr:nvSpPr>
      <xdr:spPr>
        <a:xfrm>
          <a:off x="14915515"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635</xdr:rowOff>
    </xdr:from>
    <xdr:to xmlns:xdr="http://schemas.openxmlformats.org/drawingml/2006/spreadsheetDrawing">
      <xdr:col>78</xdr:col>
      <xdr:colOff>120650</xdr:colOff>
      <xdr:row>17</xdr:row>
      <xdr:rowOff>102235</xdr:rowOff>
    </xdr:to>
    <xdr:sp macro="" textlink="">
      <xdr:nvSpPr>
        <xdr:cNvPr id="145" name="楕円 144"/>
        <xdr:cNvSpPr/>
      </xdr:nvSpPr>
      <xdr:spPr>
        <a:xfrm>
          <a:off x="1403604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86995</xdr:rowOff>
    </xdr:from>
    <xdr:ext cx="731520" cy="252730"/>
    <xdr:sp macro="" textlink="">
      <xdr:nvSpPr>
        <xdr:cNvPr id="146" name="テキスト ボックス 145"/>
        <xdr:cNvSpPr txBox="1"/>
      </xdr:nvSpPr>
      <xdr:spPr>
        <a:xfrm>
          <a:off x="13746480" y="300164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156210</xdr:rowOff>
    </xdr:from>
    <xdr:to xmlns:xdr="http://schemas.openxmlformats.org/drawingml/2006/spreadsheetDrawing">
      <xdr:col>74</xdr:col>
      <xdr:colOff>31750</xdr:colOff>
      <xdr:row>16</xdr:row>
      <xdr:rowOff>86360</xdr:rowOff>
    </xdr:to>
    <xdr:sp macro="" textlink="">
      <xdr:nvSpPr>
        <xdr:cNvPr id="147" name="楕円 146"/>
        <xdr:cNvSpPr/>
      </xdr:nvSpPr>
      <xdr:spPr>
        <a:xfrm>
          <a:off x="13248640" y="272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96520</xdr:rowOff>
    </xdr:from>
    <xdr:ext cx="762000" cy="259080"/>
    <xdr:sp macro="" textlink="">
      <xdr:nvSpPr>
        <xdr:cNvPr id="148" name="テキスト ボックス 147"/>
        <xdr:cNvSpPr txBox="1"/>
      </xdr:nvSpPr>
      <xdr:spPr>
        <a:xfrm>
          <a:off x="1293876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94615</xdr:rowOff>
    </xdr:from>
    <xdr:to xmlns:xdr="http://schemas.openxmlformats.org/drawingml/2006/spreadsheetDrawing">
      <xdr:col>69</xdr:col>
      <xdr:colOff>142875</xdr:colOff>
      <xdr:row>17</xdr:row>
      <xdr:rowOff>24765</xdr:rowOff>
    </xdr:to>
    <xdr:sp macro="" textlink="">
      <xdr:nvSpPr>
        <xdr:cNvPr id="149" name="楕円 148"/>
        <xdr:cNvSpPr/>
      </xdr:nvSpPr>
      <xdr:spPr>
        <a:xfrm>
          <a:off x="1244092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34925</xdr:rowOff>
    </xdr:from>
    <xdr:ext cx="760730" cy="259080"/>
    <xdr:sp macro="" textlink="">
      <xdr:nvSpPr>
        <xdr:cNvPr id="150" name="テキスト ボックス 149"/>
        <xdr:cNvSpPr txBox="1"/>
      </xdr:nvSpPr>
      <xdr:spPr>
        <a:xfrm>
          <a:off x="12151360" y="2606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51" name="楕円 150"/>
        <xdr:cNvSpPr/>
      </xdr:nvSpPr>
      <xdr:spPr>
        <a:xfrm>
          <a:off x="11653520" y="2956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128270</xdr:rowOff>
    </xdr:from>
    <xdr:ext cx="762000" cy="259080"/>
    <xdr:sp macro="" textlink="">
      <xdr:nvSpPr>
        <xdr:cNvPr id="152" name="テキスト ボックス 151"/>
        <xdr:cNvSpPr txBox="1"/>
      </xdr:nvSpPr>
      <xdr:spPr>
        <a:xfrm>
          <a:off x="1134364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3" name="正方形/長方形 152"/>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0" name="正方形/長方形 159"/>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2" name="正方形/長方形 161"/>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令和５年度は類似団体平均及び和歌山県平均を下回っている。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資格審査等の適正化や各種手当ての加算等の見直しを進め、削減に努めていく。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4" name="テキスト ボックス 163"/>
        <xdr:cNvSpPr txBox="1"/>
      </xdr:nvSpPr>
      <xdr:spPr>
        <a:xfrm>
          <a:off x="66294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5" name="直線コネクタ 164"/>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6" name="テキスト ボックス 165"/>
        <xdr:cNvSpPr txBox="1"/>
      </xdr:nvSpPr>
      <xdr:spPr>
        <a:xfrm>
          <a:off x="23368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7" name="直線コネクタ 166"/>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68" name="テキスト ボックス 167"/>
        <xdr:cNvSpPr txBox="1"/>
      </xdr:nvSpPr>
      <xdr:spPr>
        <a:xfrm>
          <a:off x="23368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9" name="直線コネクタ 168"/>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0" name="テキスト ボックス 169"/>
        <xdr:cNvSpPr txBox="1"/>
      </xdr:nvSpPr>
      <xdr:spPr>
        <a:xfrm>
          <a:off x="23368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1" name="直線コネクタ 170"/>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2730"/>
    <xdr:sp macro="" textlink="">
      <xdr:nvSpPr>
        <xdr:cNvPr id="172" name="テキスト ボックス 171"/>
        <xdr:cNvSpPr txBox="1"/>
      </xdr:nvSpPr>
      <xdr:spPr>
        <a:xfrm>
          <a:off x="23368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3" name="直線コネクタ 172"/>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74" name="テキスト ボックス 173"/>
        <xdr:cNvSpPr txBox="1"/>
      </xdr:nvSpPr>
      <xdr:spPr>
        <a:xfrm>
          <a:off x="23368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5" name="直線コネクタ 174"/>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76" name="テキスト ボックス 175"/>
        <xdr:cNvSpPr txBox="1"/>
      </xdr:nvSpPr>
      <xdr:spPr>
        <a:xfrm>
          <a:off x="23368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33832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2730"/>
    <xdr:sp macro="" textlink="">
      <xdr:nvSpPr>
        <xdr:cNvPr id="180" name="扶助費最小値テキスト"/>
        <xdr:cNvSpPr txBox="1"/>
      </xdr:nvSpPr>
      <xdr:spPr>
        <a:xfrm>
          <a:off x="4427220" y="1050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269740" y="10528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52730"/>
    <xdr:sp macro="" textlink="">
      <xdr:nvSpPr>
        <xdr:cNvPr id="182" name="扶助費最大値テキスト"/>
        <xdr:cNvSpPr txBox="1"/>
      </xdr:nvSpPr>
      <xdr:spPr>
        <a:xfrm>
          <a:off x="4427220" y="8843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269740" y="9099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12700</xdr:rowOff>
    </xdr:from>
    <xdr:to xmlns:xdr="http://schemas.openxmlformats.org/drawingml/2006/spreadsheetDrawing">
      <xdr:col>24</xdr:col>
      <xdr:colOff>25400</xdr:colOff>
      <xdr:row>55</xdr:row>
      <xdr:rowOff>31750</xdr:rowOff>
    </xdr:to>
    <xdr:cxnSp macro="">
      <xdr:nvCxnSpPr>
        <xdr:cNvPr id="184" name="直線コネクタ 183"/>
        <xdr:cNvCxnSpPr/>
      </xdr:nvCxnSpPr>
      <xdr:spPr>
        <a:xfrm flipV="1">
          <a:off x="3594100" y="944245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5" name="扶助費平均値テキスト"/>
        <xdr:cNvSpPr txBox="1"/>
      </xdr:nvSpPr>
      <xdr:spPr>
        <a:xfrm>
          <a:off x="442722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30784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179705</xdr:colOff>
      <xdr:row>55</xdr:row>
      <xdr:rowOff>69850</xdr:rowOff>
    </xdr:to>
    <xdr:cxnSp macro="">
      <xdr:nvCxnSpPr>
        <xdr:cNvPr id="187" name="直線コネクタ 186"/>
        <xdr:cNvCxnSpPr/>
      </xdr:nvCxnSpPr>
      <xdr:spPr>
        <a:xfrm flipV="1">
          <a:off x="2794000" y="94615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550920" y="9525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0250" cy="259080"/>
    <xdr:sp macro="" textlink="">
      <xdr:nvSpPr>
        <xdr:cNvPr id="189" name="テキスト ボックス 188"/>
        <xdr:cNvSpPr txBox="1"/>
      </xdr:nvSpPr>
      <xdr:spPr>
        <a:xfrm>
          <a:off x="3241040" y="96113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146050</xdr:rowOff>
    </xdr:to>
    <xdr:cxnSp macro="">
      <xdr:nvCxnSpPr>
        <xdr:cNvPr id="190" name="直線コネクタ 189"/>
        <xdr:cNvCxnSpPr/>
      </xdr:nvCxnSpPr>
      <xdr:spPr>
        <a:xfrm flipV="1">
          <a:off x="1986280" y="94996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2743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2" name="テキスト ボックス 191"/>
        <xdr:cNvSpPr txBox="1"/>
      </xdr:nvSpPr>
      <xdr:spPr>
        <a:xfrm>
          <a:off x="245364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127000</xdr:rowOff>
    </xdr:from>
    <xdr:to xmlns:xdr="http://schemas.openxmlformats.org/drawingml/2006/spreadsheetDrawing">
      <xdr:col>11</xdr:col>
      <xdr:colOff>9525</xdr:colOff>
      <xdr:row>55</xdr:row>
      <xdr:rowOff>146050</xdr:rowOff>
    </xdr:to>
    <xdr:cxnSp macro="">
      <xdr:nvCxnSpPr>
        <xdr:cNvPr id="193" name="直線コネクタ 192"/>
        <xdr:cNvCxnSpPr/>
      </xdr:nvCxnSpPr>
      <xdr:spPr>
        <a:xfrm>
          <a:off x="1198880" y="955675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194" name="フローチャート: 判断 193"/>
        <xdr:cNvSpPr/>
      </xdr:nvSpPr>
      <xdr:spPr>
        <a:xfrm>
          <a:off x="1955800" y="9601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86360</xdr:rowOff>
    </xdr:from>
    <xdr:ext cx="760730" cy="252730"/>
    <xdr:sp macro="" textlink="">
      <xdr:nvSpPr>
        <xdr:cNvPr id="195" name="テキスト ボックス 194"/>
        <xdr:cNvSpPr txBox="1"/>
      </xdr:nvSpPr>
      <xdr:spPr>
        <a:xfrm>
          <a:off x="1645920" y="968756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6" name="フローチャート: 判断 195"/>
        <xdr:cNvSpPr/>
      </xdr:nvSpPr>
      <xdr:spPr>
        <a:xfrm>
          <a:off x="114808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55650" cy="252730"/>
    <xdr:sp macro="" textlink="">
      <xdr:nvSpPr>
        <xdr:cNvPr id="197" name="テキスト ボックス 196"/>
        <xdr:cNvSpPr txBox="1"/>
      </xdr:nvSpPr>
      <xdr:spPr>
        <a:xfrm>
          <a:off x="858520" y="9687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920" cy="259080"/>
    <xdr:sp macro="" textlink="">
      <xdr:nvSpPr>
        <xdr:cNvPr id="198" name="テキスト ボックス 197"/>
        <xdr:cNvSpPr txBox="1"/>
      </xdr:nvSpPr>
      <xdr:spPr>
        <a:xfrm>
          <a:off x="41427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199" name="テキスト ボックス 198"/>
        <xdr:cNvSpPr txBox="1"/>
      </xdr:nvSpPr>
      <xdr:spPr>
        <a:xfrm>
          <a:off x="34061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5984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2" name="テキスト ボックス 201"/>
        <xdr:cNvSpPr txBox="1"/>
      </xdr:nvSpPr>
      <xdr:spPr>
        <a:xfrm>
          <a:off x="10033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133350</xdr:rowOff>
    </xdr:from>
    <xdr:to xmlns:xdr="http://schemas.openxmlformats.org/drawingml/2006/spreadsheetDrawing">
      <xdr:col>24</xdr:col>
      <xdr:colOff>76200</xdr:colOff>
      <xdr:row>55</xdr:row>
      <xdr:rowOff>63500</xdr:rowOff>
    </xdr:to>
    <xdr:sp macro="" textlink="">
      <xdr:nvSpPr>
        <xdr:cNvPr id="203" name="楕円 202"/>
        <xdr:cNvSpPr/>
      </xdr:nvSpPr>
      <xdr:spPr>
        <a:xfrm>
          <a:off x="430784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149860</xdr:rowOff>
    </xdr:from>
    <xdr:ext cx="762000" cy="259080"/>
    <xdr:sp macro="" textlink="">
      <xdr:nvSpPr>
        <xdr:cNvPr id="204" name="扶助費該当値テキスト"/>
        <xdr:cNvSpPr txBox="1"/>
      </xdr:nvSpPr>
      <xdr:spPr>
        <a:xfrm>
          <a:off x="442722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5" name="楕円 204"/>
        <xdr:cNvSpPr/>
      </xdr:nvSpPr>
      <xdr:spPr>
        <a:xfrm>
          <a:off x="355092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0250" cy="259080"/>
    <xdr:sp macro="" textlink="">
      <xdr:nvSpPr>
        <xdr:cNvPr id="206" name="テキスト ボックス 205"/>
        <xdr:cNvSpPr txBox="1"/>
      </xdr:nvSpPr>
      <xdr:spPr>
        <a:xfrm>
          <a:off x="3241040" y="9179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07" name="楕円 206"/>
        <xdr:cNvSpPr/>
      </xdr:nvSpPr>
      <xdr:spPr>
        <a:xfrm>
          <a:off x="2743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208" name="テキスト ボックス 207"/>
        <xdr:cNvSpPr txBox="1"/>
      </xdr:nvSpPr>
      <xdr:spPr>
        <a:xfrm>
          <a:off x="245364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95250</xdr:rowOff>
    </xdr:from>
    <xdr:to xmlns:xdr="http://schemas.openxmlformats.org/drawingml/2006/spreadsheetDrawing">
      <xdr:col>11</xdr:col>
      <xdr:colOff>60325</xdr:colOff>
      <xdr:row>56</xdr:row>
      <xdr:rowOff>25400</xdr:rowOff>
    </xdr:to>
    <xdr:sp macro="" textlink="">
      <xdr:nvSpPr>
        <xdr:cNvPr id="209" name="楕円 208"/>
        <xdr:cNvSpPr/>
      </xdr:nvSpPr>
      <xdr:spPr>
        <a:xfrm>
          <a:off x="1955800" y="952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35560</xdr:rowOff>
    </xdr:from>
    <xdr:ext cx="760730" cy="259080"/>
    <xdr:sp macro="" textlink="">
      <xdr:nvSpPr>
        <xdr:cNvPr id="210" name="テキスト ボックス 209"/>
        <xdr:cNvSpPr txBox="1"/>
      </xdr:nvSpPr>
      <xdr:spPr>
        <a:xfrm>
          <a:off x="1645920" y="9293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11" name="楕円 210"/>
        <xdr:cNvSpPr/>
      </xdr:nvSpPr>
      <xdr:spPr>
        <a:xfrm>
          <a:off x="114808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5650" cy="259080"/>
    <xdr:sp macro="" textlink="">
      <xdr:nvSpPr>
        <xdr:cNvPr id="212" name="テキスト ボックス 211"/>
        <xdr:cNvSpPr txBox="1"/>
      </xdr:nvSpPr>
      <xdr:spPr>
        <a:xfrm>
          <a:off x="858520" y="92748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その他の経費に係る経常収支比率は、類似団体平均値、和歌山県平均を共に</a:t>
          </a:r>
          <a:r>
            <a:rPr kumimoji="1" lang="ja-JP" altLang="en-US" sz="1300">
              <a:latin typeface="ＭＳ Ｐゴシック"/>
              <a:ea typeface="ＭＳ Ｐゴシック"/>
            </a:rPr>
            <a:t>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その他経費のうち繰出金については、簡易水道事業、下水道事業に対する繰出金を補助金として計上したことで131百万円の減となった。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今後も、高野山総合診療所での収益事業の拡大・診療体制の見直しによる経費の削減等により一般会計の負担額抑制を図る。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4" name="テキスト ボックス 223"/>
        <xdr:cNvSpPr txBox="1"/>
      </xdr:nvSpPr>
      <xdr:spPr>
        <a:xfrm>
          <a:off x="1114806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26" name="テキスト ボックス 225"/>
        <xdr:cNvSpPr txBox="1"/>
      </xdr:nvSpPr>
      <xdr:spPr>
        <a:xfrm>
          <a:off x="1073912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650" cy="259080"/>
    <xdr:sp macro="" textlink="">
      <xdr:nvSpPr>
        <xdr:cNvPr id="228" name="テキスト ボックス 227"/>
        <xdr:cNvSpPr txBox="1"/>
      </xdr:nvSpPr>
      <xdr:spPr>
        <a:xfrm>
          <a:off x="1073912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650" cy="259080"/>
    <xdr:sp macro="" textlink="">
      <xdr:nvSpPr>
        <xdr:cNvPr id="230" name="テキスト ボックス 229"/>
        <xdr:cNvSpPr txBox="1"/>
      </xdr:nvSpPr>
      <xdr:spPr>
        <a:xfrm>
          <a:off x="1073912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32" name="テキスト ボックス 231"/>
        <xdr:cNvSpPr txBox="1"/>
      </xdr:nvSpPr>
      <xdr:spPr>
        <a:xfrm>
          <a:off x="1073912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650" cy="259080"/>
    <xdr:sp macro="" textlink="">
      <xdr:nvSpPr>
        <xdr:cNvPr id="234" name="テキスト ボックス 233"/>
        <xdr:cNvSpPr txBox="1"/>
      </xdr:nvSpPr>
      <xdr:spPr>
        <a:xfrm>
          <a:off x="1073912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650" cy="259080"/>
    <xdr:sp macro="" textlink="">
      <xdr:nvSpPr>
        <xdr:cNvPr id="236" name="テキスト ボックス 235"/>
        <xdr:cNvSpPr txBox="1"/>
      </xdr:nvSpPr>
      <xdr:spPr>
        <a:xfrm>
          <a:off x="1073912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484376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26670</xdr:rowOff>
    </xdr:from>
    <xdr:ext cx="762000" cy="259080"/>
    <xdr:sp macro="" textlink="">
      <xdr:nvSpPr>
        <xdr:cNvPr id="240" name="その他最小値テキスト"/>
        <xdr:cNvSpPr txBox="1"/>
      </xdr:nvSpPr>
      <xdr:spPr>
        <a:xfrm>
          <a:off x="14915515"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179705</xdr:colOff>
      <xdr:row>61</xdr:row>
      <xdr:rowOff>54610</xdr:rowOff>
    </xdr:to>
    <xdr:cxnSp macro="">
      <xdr:nvCxnSpPr>
        <xdr:cNvPr id="241" name="直線コネクタ 240"/>
        <xdr:cNvCxnSpPr/>
      </xdr:nvCxnSpPr>
      <xdr:spPr>
        <a:xfrm>
          <a:off x="14754860" y="105130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95250</xdr:rowOff>
    </xdr:from>
    <xdr:ext cx="762000" cy="259080"/>
    <xdr:sp macro="" textlink="">
      <xdr:nvSpPr>
        <xdr:cNvPr id="242" name="その他最大値テキスト"/>
        <xdr:cNvSpPr txBox="1"/>
      </xdr:nvSpPr>
      <xdr:spPr>
        <a:xfrm>
          <a:off x="14915515"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179705</xdr:colOff>
      <xdr:row>53</xdr:row>
      <xdr:rowOff>8890</xdr:rowOff>
    </xdr:to>
    <xdr:cxnSp macro="">
      <xdr:nvCxnSpPr>
        <xdr:cNvPr id="243" name="直線コネクタ 242"/>
        <xdr:cNvCxnSpPr/>
      </xdr:nvCxnSpPr>
      <xdr:spPr>
        <a:xfrm>
          <a:off x="14754860" y="9095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16510</xdr:rowOff>
    </xdr:from>
    <xdr:to xmlns:xdr="http://schemas.openxmlformats.org/drawingml/2006/spreadsheetDrawing">
      <xdr:col>82</xdr:col>
      <xdr:colOff>107950</xdr:colOff>
      <xdr:row>58</xdr:row>
      <xdr:rowOff>96520</xdr:rowOff>
    </xdr:to>
    <xdr:cxnSp macro="">
      <xdr:nvCxnSpPr>
        <xdr:cNvPr id="244" name="直線コネクタ 243"/>
        <xdr:cNvCxnSpPr/>
      </xdr:nvCxnSpPr>
      <xdr:spPr>
        <a:xfrm flipV="1">
          <a:off x="14086840" y="9789160"/>
          <a:ext cx="75692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132080</xdr:rowOff>
    </xdr:from>
    <xdr:ext cx="762000" cy="252730"/>
    <xdr:sp macro="" textlink="">
      <xdr:nvSpPr>
        <xdr:cNvPr id="245" name="その他平均値テキスト"/>
        <xdr:cNvSpPr txBox="1"/>
      </xdr:nvSpPr>
      <xdr:spPr>
        <a:xfrm>
          <a:off x="14915515" y="97332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479296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58</xdr:row>
      <xdr:rowOff>73660</xdr:rowOff>
    </xdr:from>
    <xdr:to xmlns:xdr="http://schemas.openxmlformats.org/drawingml/2006/spreadsheetDrawing">
      <xdr:col>78</xdr:col>
      <xdr:colOff>69850</xdr:colOff>
      <xdr:row>58</xdr:row>
      <xdr:rowOff>96520</xdr:rowOff>
    </xdr:to>
    <xdr:cxnSp macro="">
      <xdr:nvCxnSpPr>
        <xdr:cNvPr id="247" name="直線コネクタ 246"/>
        <xdr:cNvCxnSpPr/>
      </xdr:nvCxnSpPr>
      <xdr:spPr>
        <a:xfrm>
          <a:off x="13298170" y="1001776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403604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1520" cy="259080"/>
    <xdr:sp macro="" textlink="">
      <xdr:nvSpPr>
        <xdr:cNvPr id="249" name="テキスト ボックス 248"/>
        <xdr:cNvSpPr txBox="1"/>
      </xdr:nvSpPr>
      <xdr:spPr>
        <a:xfrm>
          <a:off x="13746480" y="956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73660</xdr:rowOff>
    </xdr:from>
    <xdr:to xmlns:xdr="http://schemas.openxmlformats.org/drawingml/2006/spreadsheetDrawing">
      <xdr:col>73</xdr:col>
      <xdr:colOff>179705</xdr:colOff>
      <xdr:row>58</xdr:row>
      <xdr:rowOff>88900</xdr:rowOff>
    </xdr:to>
    <xdr:cxnSp macro="">
      <xdr:nvCxnSpPr>
        <xdr:cNvPr id="250" name="直線コネクタ 249"/>
        <xdr:cNvCxnSpPr/>
      </xdr:nvCxnSpPr>
      <xdr:spPr>
        <a:xfrm flipV="1">
          <a:off x="12491720" y="1001776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3248640" y="9814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29387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88900</xdr:rowOff>
    </xdr:from>
    <xdr:to xmlns:xdr="http://schemas.openxmlformats.org/drawingml/2006/spreadsheetDrawing">
      <xdr:col>69</xdr:col>
      <xdr:colOff>92075</xdr:colOff>
      <xdr:row>58</xdr:row>
      <xdr:rowOff>149860</xdr:rowOff>
    </xdr:to>
    <xdr:cxnSp macro="">
      <xdr:nvCxnSpPr>
        <xdr:cNvPr id="253" name="直線コネクタ 252"/>
        <xdr:cNvCxnSpPr/>
      </xdr:nvCxnSpPr>
      <xdr:spPr>
        <a:xfrm flipV="1">
          <a:off x="11684000" y="1003300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254" name="フローチャート: 判断 253"/>
        <xdr:cNvSpPr/>
      </xdr:nvSpPr>
      <xdr:spPr>
        <a:xfrm>
          <a:off x="1244092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138430</xdr:rowOff>
    </xdr:from>
    <xdr:ext cx="760730" cy="259080"/>
    <xdr:sp macro="" textlink="">
      <xdr:nvSpPr>
        <xdr:cNvPr id="255" name="テキスト ボックス 254"/>
        <xdr:cNvSpPr txBox="1"/>
      </xdr:nvSpPr>
      <xdr:spPr>
        <a:xfrm>
          <a:off x="12151360" y="9568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56" name="フローチャート: 判断 255"/>
        <xdr:cNvSpPr/>
      </xdr:nvSpPr>
      <xdr:spPr>
        <a:xfrm>
          <a:off x="11653520" y="9806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146050</xdr:rowOff>
    </xdr:from>
    <xdr:ext cx="762000" cy="252730"/>
    <xdr:sp macro="" textlink="">
      <xdr:nvSpPr>
        <xdr:cNvPr id="257" name="テキスト ボックス 256"/>
        <xdr:cNvSpPr txBox="1"/>
      </xdr:nvSpPr>
      <xdr:spPr>
        <a:xfrm>
          <a:off x="11343640" y="9575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920" cy="259080"/>
    <xdr:sp macro="" textlink="">
      <xdr:nvSpPr>
        <xdr:cNvPr id="258" name="テキスト ボックス 257"/>
        <xdr:cNvSpPr txBox="1"/>
      </xdr:nvSpPr>
      <xdr:spPr>
        <a:xfrm>
          <a:off x="146481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59" name="テキスト ボックス 258"/>
        <xdr:cNvSpPr txBox="1"/>
      </xdr:nvSpPr>
      <xdr:spPr>
        <a:xfrm>
          <a:off x="1389126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0" name="テキスト ボックス 259"/>
        <xdr:cNvSpPr txBox="1"/>
      </xdr:nvSpPr>
      <xdr:spPr>
        <a:xfrm>
          <a:off x="131038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0730" cy="259080"/>
    <xdr:sp macro="" textlink="">
      <xdr:nvSpPr>
        <xdr:cNvPr id="262" name="テキスト ボックス 261"/>
        <xdr:cNvSpPr txBox="1"/>
      </xdr:nvSpPr>
      <xdr:spPr>
        <a:xfrm>
          <a:off x="115011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137160</xdr:rowOff>
    </xdr:from>
    <xdr:to xmlns:xdr="http://schemas.openxmlformats.org/drawingml/2006/spreadsheetDrawing">
      <xdr:col>82</xdr:col>
      <xdr:colOff>158750</xdr:colOff>
      <xdr:row>57</xdr:row>
      <xdr:rowOff>67310</xdr:rowOff>
    </xdr:to>
    <xdr:sp macro="" textlink="">
      <xdr:nvSpPr>
        <xdr:cNvPr id="263" name="楕円 262"/>
        <xdr:cNvSpPr/>
      </xdr:nvSpPr>
      <xdr:spPr>
        <a:xfrm>
          <a:off x="1479296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153670</xdr:rowOff>
    </xdr:from>
    <xdr:ext cx="762000" cy="259080"/>
    <xdr:sp macro="" textlink="">
      <xdr:nvSpPr>
        <xdr:cNvPr id="264" name="その他該当値テキスト"/>
        <xdr:cNvSpPr txBox="1"/>
      </xdr:nvSpPr>
      <xdr:spPr>
        <a:xfrm>
          <a:off x="14915515"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45720</xdr:rowOff>
    </xdr:from>
    <xdr:to xmlns:xdr="http://schemas.openxmlformats.org/drawingml/2006/spreadsheetDrawing">
      <xdr:col>78</xdr:col>
      <xdr:colOff>120650</xdr:colOff>
      <xdr:row>58</xdr:row>
      <xdr:rowOff>147320</xdr:rowOff>
    </xdr:to>
    <xdr:sp macro="" textlink="">
      <xdr:nvSpPr>
        <xdr:cNvPr id="265" name="楕円 264"/>
        <xdr:cNvSpPr/>
      </xdr:nvSpPr>
      <xdr:spPr>
        <a:xfrm>
          <a:off x="1403604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132080</xdr:rowOff>
    </xdr:from>
    <xdr:ext cx="731520" cy="252730"/>
    <xdr:sp macro="" textlink="">
      <xdr:nvSpPr>
        <xdr:cNvPr id="266" name="テキスト ボックス 265"/>
        <xdr:cNvSpPr txBox="1"/>
      </xdr:nvSpPr>
      <xdr:spPr>
        <a:xfrm>
          <a:off x="13746480" y="1007618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267" name="楕円 266"/>
        <xdr:cNvSpPr/>
      </xdr:nvSpPr>
      <xdr:spPr>
        <a:xfrm>
          <a:off x="13248640" y="9966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2730"/>
    <xdr:sp macro="" textlink="">
      <xdr:nvSpPr>
        <xdr:cNvPr id="268" name="テキスト ボックス 267"/>
        <xdr:cNvSpPr txBox="1"/>
      </xdr:nvSpPr>
      <xdr:spPr>
        <a:xfrm>
          <a:off x="12938760" y="10053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69" name="楕円 268"/>
        <xdr:cNvSpPr/>
      </xdr:nvSpPr>
      <xdr:spPr>
        <a:xfrm>
          <a:off x="1244092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60730" cy="259080"/>
    <xdr:sp macro="" textlink="">
      <xdr:nvSpPr>
        <xdr:cNvPr id="270" name="テキスト ボックス 269"/>
        <xdr:cNvSpPr txBox="1"/>
      </xdr:nvSpPr>
      <xdr:spPr>
        <a:xfrm>
          <a:off x="12151360" y="1006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99060</xdr:rowOff>
    </xdr:from>
    <xdr:to xmlns:xdr="http://schemas.openxmlformats.org/drawingml/2006/spreadsheetDrawing">
      <xdr:col>65</xdr:col>
      <xdr:colOff>53975</xdr:colOff>
      <xdr:row>59</xdr:row>
      <xdr:rowOff>29210</xdr:rowOff>
    </xdr:to>
    <xdr:sp macro="" textlink="">
      <xdr:nvSpPr>
        <xdr:cNvPr id="271" name="楕円 270"/>
        <xdr:cNvSpPr/>
      </xdr:nvSpPr>
      <xdr:spPr>
        <a:xfrm>
          <a:off x="11653520" y="100431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13970</xdr:rowOff>
    </xdr:from>
    <xdr:ext cx="762000" cy="259080"/>
    <xdr:sp macro="" textlink="">
      <xdr:nvSpPr>
        <xdr:cNvPr id="272" name="テキスト ボックス 271"/>
        <xdr:cNvSpPr txBox="1"/>
      </xdr:nvSpPr>
      <xdr:spPr>
        <a:xfrm>
          <a:off x="1134364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補助費等は、下水道事業の</a:t>
          </a:r>
          <a:r>
            <a:rPr kumimoji="1" lang="ja-JP" altLang="en-US" sz="1300">
              <a:latin typeface="ＭＳ Ｐゴシック"/>
              <a:ea typeface="ＭＳ Ｐゴシック"/>
            </a:rPr>
            <a:t>法適用化や、簡易水道事業、下水道事業への操出金を補助金で計上したことにより</a:t>
          </a:r>
          <a:r>
            <a:rPr kumimoji="1" lang="ja-JP" altLang="en-US" sz="1300">
              <a:latin typeface="ＭＳ Ｐゴシック"/>
              <a:ea typeface="ＭＳ Ｐゴシック"/>
            </a:rPr>
            <a:t>前年度から4.8％増加したものの、類似団体平均値を0.8</a:t>
          </a:r>
          <a:r>
            <a:rPr kumimoji="1" lang="ja-JP" altLang="en-US" sz="1300">
              <a:latin typeface="ＭＳ Ｐゴシック"/>
              <a:ea typeface="ＭＳ Ｐゴシック"/>
            </a:rPr>
            <a:t>％下回っている。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町単独の補助金については、従前から廃止や見直しを行っているところであるが、終了期限を設けて効果の検証を行い、事業の仕分けを行うことで一層の抑制に努めていく。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4" name="テキスト ボックス 283"/>
        <xdr:cNvSpPr txBox="1"/>
      </xdr:nvSpPr>
      <xdr:spPr>
        <a:xfrm>
          <a:off x="1114806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86" name="テキスト ボックス 285"/>
        <xdr:cNvSpPr txBox="1"/>
      </xdr:nvSpPr>
      <xdr:spPr>
        <a:xfrm>
          <a:off x="1073912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88" name="テキスト ボックス 287"/>
        <xdr:cNvSpPr txBox="1"/>
      </xdr:nvSpPr>
      <xdr:spPr>
        <a:xfrm>
          <a:off x="1073912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0" name="テキスト ボックス 289"/>
        <xdr:cNvSpPr txBox="1"/>
      </xdr:nvSpPr>
      <xdr:spPr>
        <a:xfrm>
          <a:off x="1073912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92" name="テキスト ボックス 291"/>
        <xdr:cNvSpPr txBox="1"/>
      </xdr:nvSpPr>
      <xdr:spPr>
        <a:xfrm>
          <a:off x="1073912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294" name="テキスト ボックス 293"/>
        <xdr:cNvSpPr txBox="1"/>
      </xdr:nvSpPr>
      <xdr:spPr>
        <a:xfrm>
          <a:off x="1073912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484376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94615</xdr:rowOff>
    </xdr:from>
    <xdr:ext cx="762000" cy="259080"/>
    <xdr:sp macro="" textlink="">
      <xdr:nvSpPr>
        <xdr:cNvPr id="298" name="補助費等最小値テキスト"/>
        <xdr:cNvSpPr txBox="1"/>
      </xdr:nvSpPr>
      <xdr:spPr>
        <a:xfrm>
          <a:off x="14915515"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179705</xdr:colOff>
      <xdr:row>40</xdr:row>
      <xdr:rowOff>122555</xdr:rowOff>
    </xdr:to>
    <xdr:cxnSp macro="">
      <xdr:nvCxnSpPr>
        <xdr:cNvPr id="299" name="直線コネクタ 298"/>
        <xdr:cNvCxnSpPr/>
      </xdr:nvCxnSpPr>
      <xdr:spPr>
        <a:xfrm>
          <a:off x="14754860" y="6980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130810</xdr:rowOff>
    </xdr:from>
    <xdr:ext cx="762000" cy="259080"/>
    <xdr:sp macro="" textlink="">
      <xdr:nvSpPr>
        <xdr:cNvPr id="300" name="補助費等最大値テキスト"/>
        <xdr:cNvSpPr txBox="1"/>
      </xdr:nvSpPr>
      <xdr:spPr>
        <a:xfrm>
          <a:off x="14915515"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179705</xdr:colOff>
      <xdr:row>34</xdr:row>
      <xdr:rowOff>44450</xdr:rowOff>
    </xdr:to>
    <xdr:cxnSp macro="">
      <xdr:nvCxnSpPr>
        <xdr:cNvPr id="301" name="直線コネクタ 300"/>
        <xdr:cNvCxnSpPr/>
      </xdr:nvCxnSpPr>
      <xdr:spPr>
        <a:xfrm>
          <a:off x="14754860" y="58737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74930</xdr:rowOff>
    </xdr:from>
    <xdr:to xmlns:xdr="http://schemas.openxmlformats.org/drawingml/2006/spreadsheetDrawing">
      <xdr:col>82</xdr:col>
      <xdr:colOff>107950</xdr:colOff>
      <xdr:row>36</xdr:row>
      <xdr:rowOff>122555</xdr:rowOff>
    </xdr:to>
    <xdr:cxnSp macro="">
      <xdr:nvCxnSpPr>
        <xdr:cNvPr id="302" name="直線コネクタ 301"/>
        <xdr:cNvCxnSpPr/>
      </xdr:nvCxnSpPr>
      <xdr:spPr>
        <a:xfrm>
          <a:off x="14086840" y="6075680"/>
          <a:ext cx="75692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80010</xdr:rowOff>
    </xdr:from>
    <xdr:ext cx="762000" cy="259080"/>
    <xdr:sp macro="" textlink="">
      <xdr:nvSpPr>
        <xdr:cNvPr id="303" name="補助費等平均値テキスト"/>
        <xdr:cNvSpPr txBox="1"/>
      </xdr:nvSpPr>
      <xdr:spPr>
        <a:xfrm>
          <a:off x="14915515"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479296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35</xdr:row>
      <xdr:rowOff>65405</xdr:rowOff>
    </xdr:from>
    <xdr:to xmlns:xdr="http://schemas.openxmlformats.org/drawingml/2006/spreadsheetDrawing">
      <xdr:col>78</xdr:col>
      <xdr:colOff>69850</xdr:colOff>
      <xdr:row>35</xdr:row>
      <xdr:rowOff>74930</xdr:rowOff>
    </xdr:to>
    <xdr:cxnSp macro="">
      <xdr:nvCxnSpPr>
        <xdr:cNvPr id="305" name="直線コネクタ 304"/>
        <xdr:cNvCxnSpPr/>
      </xdr:nvCxnSpPr>
      <xdr:spPr>
        <a:xfrm>
          <a:off x="13298170" y="6066155"/>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40360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1520" cy="252730"/>
    <xdr:sp macro="" textlink="">
      <xdr:nvSpPr>
        <xdr:cNvPr id="307" name="テキスト ボックス 306"/>
        <xdr:cNvSpPr txBox="1"/>
      </xdr:nvSpPr>
      <xdr:spPr>
        <a:xfrm>
          <a:off x="13746480" y="633920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65405</xdr:rowOff>
    </xdr:from>
    <xdr:to xmlns:xdr="http://schemas.openxmlformats.org/drawingml/2006/spreadsheetDrawing">
      <xdr:col>73</xdr:col>
      <xdr:colOff>179705</xdr:colOff>
      <xdr:row>35</xdr:row>
      <xdr:rowOff>120650</xdr:rowOff>
    </xdr:to>
    <xdr:cxnSp macro="">
      <xdr:nvCxnSpPr>
        <xdr:cNvPr id="308" name="直線コネクタ 307"/>
        <xdr:cNvCxnSpPr/>
      </xdr:nvCxnSpPr>
      <xdr:spPr>
        <a:xfrm flipV="1">
          <a:off x="12491720" y="606615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3248640" y="62299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2730"/>
    <xdr:sp macro="" textlink="">
      <xdr:nvSpPr>
        <xdr:cNvPr id="310" name="テキスト ボックス 309"/>
        <xdr:cNvSpPr txBox="1"/>
      </xdr:nvSpPr>
      <xdr:spPr>
        <a:xfrm>
          <a:off x="12938760" y="6316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120650</xdr:rowOff>
    </xdr:from>
    <xdr:to xmlns:xdr="http://schemas.openxmlformats.org/drawingml/2006/spreadsheetDrawing">
      <xdr:col>69</xdr:col>
      <xdr:colOff>92075</xdr:colOff>
      <xdr:row>35</xdr:row>
      <xdr:rowOff>143510</xdr:rowOff>
    </xdr:to>
    <xdr:cxnSp macro="">
      <xdr:nvCxnSpPr>
        <xdr:cNvPr id="311" name="直線コネクタ 310"/>
        <xdr:cNvCxnSpPr/>
      </xdr:nvCxnSpPr>
      <xdr:spPr>
        <a:xfrm flipV="1">
          <a:off x="11684000" y="612140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12" name="フローチャート: 判断 311"/>
        <xdr:cNvSpPr/>
      </xdr:nvSpPr>
      <xdr:spPr>
        <a:xfrm>
          <a:off x="1244092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153670</xdr:rowOff>
    </xdr:from>
    <xdr:ext cx="760730" cy="259080"/>
    <xdr:sp macro="" textlink="">
      <xdr:nvSpPr>
        <xdr:cNvPr id="313" name="テキスト ボックス 312"/>
        <xdr:cNvSpPr txBox="1"/>
      </xdr:nvSpPr>
      <xdr:spPr>
        <a:xfrm>
          <a:off x="12151360" y="632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4" name="フローチャート: 判断 313"/>
        <xdr:cNvSpPr/>
      </xdr:nvSpPr>
      <xdr:spPr>
        <a:xfrm>
          <a:off x="11653520" y="6257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15" name="テキスト ボックス 314"/>
        <xdr:cNvSpPr txBox="1"/>
      </xdr:nvSpPr>
      <xdr:spPr>
        <a:xfrm>
          <a:off x="1134364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920" cy="259080"/>
    <xdr:sp macro="" textlink="">
      <xdr:nvSpPr>
        <xdr:cNvPr id="316" name="テキスト ボックス 315"/>
        <xdr:cNvSpPr txBox="1"/>
      </xdr:nvSpPr>
      <xdr:spPr>
        <a:xfrm>
          <a:off x="146481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17" name="テキスト ボックス 316"/>
        <xdr:cNvSpPr txBox="1"/>
      </xdr:nvSpPr>
      <xdr:spPr>
        <a:xfrm>
          <a:off x="1389126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8" name="テキスト ボックス 317"/>
        <xdr:cNvSpPr txBox="1"/>
      </xdr:nvSpPr>
      <xdr:spPr>
        <a:xfrm>
          <a:off x="131038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0730" cy="259080"/>
    <xdr:sp macro="" textlink="">
      <xdr:nvSpPr>
        <xdr:cNvPr id="320" name="テキスト ボックス 319"/>
        <xdr:cNvSpPr txBox="1"/>
      </xdr:nvSpPr>
      <xdr:spPr>
        <a:xfrm>
          <a:off x="115011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21" name="楕円 320"/>
        <xdr:cNvSpPr/>
      </xdr:nvSpPr>
      <xdr:spPr>
        <a:xfrm>
          <a:off x="1479296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88265</xdr:rowOff>
    </xdr:from>
    <xdr:ext cx="762000" cy="252730"/>
    <xdr:sp macro="" textlink="">
      <xdr:nvSpPr>
        <xdr:cNvPr id="322" name="補助費等該当値テキスト"/>
        <xdr:cNvSpPr txBox="1"/>
      </xdr:nvSpPr>
      <xdr:spPr>
        <a:xfrm>
          <a:off x="14915515" y="6089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23495</xdr:rowOff>
    </xdr:from>
    <xdr:to xmlns:xdr="http://schemas.openxmlformats.org/drawingml/2006/spreadsheetDrawing">
      <xdr:col>78</xdr:col>
      <xdr:colOff>120650</xdr:colOff>
      <xdr:row>35</xdr:row>
      <xdr:rowOff>125095</xdr:rowOff>
    </xdr:to>
    <xdr:sp macro="" textlink="">
      <xdr:nvSpPr>
        <xdr:cNvPr id="323" name="楕円 322"/>
        <xdr:cNvSpPr/>
      </xdr:nvSpPr>
      <xdr:spPr>
        <a:xfrm>
          <a:off x="1403604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135255</xdr:rowOff>
    </xdr:from>
    <xdr:ext cx="731520" cy="252730"/>
    <xdr:sp macro="" textlink="">
      <xdr:nvSpPr>
        <xdr:cNvPr id="324" name="テキスト ボックス 323"/>
        <xdr:cNvSpPr txBox="1"/>
      </xdr:nvSpPr>
      <xdr:spPr>
        <a:xfrm>
          <a:off x="13746480" y="579310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14605</xdr:rowOff>
    </xdr:from>
    <xdr:to xmlns:xdr="http://schemas.openxmlformats.org/drawingml/2006/spreadsheetDrawing">
      <xdr:col>74</xdr:col>
      <xdr:colOff>31750</xdr:colOff>
      <xdr:row>35</xdr:row>
      <xdr:rowOff>116205</xdr:rowOff>
    </xdr:to>
    <xdr:sp macro="" textlink="">
      <xdr:nvSpPr>
        <xdr:cNvPr id="325" name="楕円 324"/>
        <xdr:cNvSpPr/>
      </xdr:nvSpPr>
      <xdr:spPr>
        <a:xfrm>
          <a:off x="13248640" y="60153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126365</xdr:rowOff>
    </xdr:from>
    <xdr:ext cx="762000" cy="259080"/>
    <xdr:sp macro="" textlink="">
      <xdr:nvSpPr>
        <xdr:cNvPr id="326" name="テキスト ボックス 325"/>
        <xdr:cNvSpPr txBox="1"/>
      </xdr:nvSpPr>
      <xdr:spPr>
        <a:xfrm>
          <a:off x="12938760" y="5784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69215</xdr:rowOff>
    </xdr:from>
    <xdr:to xmlns:xdr="http://schemas.openxmlformats.org/drawingml/2006/spreadsheetDrawing">
      <xdr:col>69</xdr:col>
      <xdr:colOff>142875</xdr:colOff>
      <xdr:row>35</xdr:row>
      <xdr:rowOff>170815</xdr:rowOff>
    </xdr:to>
    <xdr:sp macro="" textlink="">
      <xdr:nvSpPr>
        <xdr:cNvPr id="327" name="楕円 326"/>
        <xdr:cNvSpPr/>
      </xdr:nvSpPr>
      <xdr:spPr>
        <a:xfrm>
          <a:off x="1244092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9525</xdr:rowOff>
    </xdr:from>
    <xdr:ext cx="760730" cy="252730"/>
    <xdr:sp macro="" textlink="">
      <xdr:nvSpPr>
        <xdr:cNvPr id="328" name="テキスト ボックス 327"/>
        <xdr:cNvSpPr txBox="1"/>
      </xdr:nvSpPr>
      <xdr:spPr>
        <a:xfrm>
          <a:off x="12151360" y="583882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92075</xdr:rowOff>
    </xdr:from>
    <xdr:to xmlns:xdr="http://schemas.openxmlformats.org/drawingml/2006/spreadsheetDrawing">
      <xdr:col>65</xdr:col>
      <xdr:colOff>53975</xdr:colOff>
      <xdr:row>36</xdr:row>
      <xdr:rowOff>22225</xdr:rowOff>
    </xdr:to>
    <xdr:sp macro="" textlink="">
      <xdr:nvSpPr>
        <xdr:cNvPr id="329" name="楕円 328"/>
        <xdr:cNvSpPr/>
      </xdr:nvSpPr>
      <xdr:spPr>
        <a:xfrm>
          <a:off x="11653520" y="60928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32385</xdr:rowOff>
    </xdr:from>
    <xdr:ext cx="762000" cy="252730"/>
    <xdr:sp macro="" textlink="">
      <xdr:nvSpPr>
        <xdr:cNvPr id="330" name="テキスト ボックス 329"/>
        <xdr:cNvSpPr txBox="1"/>
      </xdr:nvSpPr>
      <xdr:spPr>
        <a:xfrm>
          <a:off x="11343640" y="5861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1" name="正方形/長方形 33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8" name="正方形/長方形 33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0" name="正方形/長方形 33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令和５年度は、学びの交流拠点整備事業を引き続き実施したことなどにより0.5％増加したものの、類似団体平均値及び和歌山県平均を</a:t>
          </a:r>
          <a:r>
            <a:rPr kumimoji="1" lang="ja-JP" altLang="en-US" sz="1300">
              <a:latin typeface="ＭＳ Ｐゴシック"/>
              <a:ea typeface="ＭＳ Ｐゴシック"/>
            </a:rPr>
            <a:t>下回った。　　</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令和６年度までは学びの交流拠点整備事業のため、起債残高が増加する見込みであるが、以降は起債の発行額が償還額を下回るよう努めていく。</a:t>
          </a:r>
          <a:r>
            <a:rPr kumimoji="1" lang="ja-JP" altLang="en-US" sz="1300">
              <a:latin typeface="ＭＳ Ｐゴシック"/>
              <a:ea typeface="ＭＳ Ｐゴシック"/>
            </a:rPr>
            <a:t>また、新規事業について真に必要であるかどうかを精査し、公債費の削減を図る。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2" name="テキスト ボックス 341"/>
        <xdr:cNvSpPr txBox="1"/>
      </xdr:nvSpPr>
      <xdr:spPr>
        <a:xfrm>
          <a:off x="66294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3" name="直線コネクタ 34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44" name="テキスト ボックス 343"/>
        <xdr:cNvSpPr txBox="1"/>
      </xdr:nvSpPr>
      <xdr:spPr>
        <a:xfrm>
          <a:off x="23368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5" name="直線コネクタ 344"/>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46" name="テキスト ボックス 345"/>
        <xdr:cNvSpPr txBox="1"/>
      </xdr:nvSpPr>
      <xdr:spPr>
        <a:xfrm>
          <a:off x="23368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7" name="直線コネクタ 346"/>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48" name="テキスト ボックス 347"/>
        <xdr:cNvSpPr txBox="1"/>
      </xdr:nvSpPr>
      <xdr:spPr>
        <a:xfrm>
          <a:off x="23368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9" name="直線コネクタ 348"/>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50" name="テキスト ボックス 349"/>
        <xdr:cNvSpPr txBox="1"/>
      </xdr:nvSpPr>
      <xdr:spPr>
        <a:xfrm>
          <a:off x="23368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1" name="直線コネクタ 350"/>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52" name="テキスト ボックス 351"/>
        <xdr:cNvSpPr txBox="1"/>
      </xdr:nvSpPr>
      <xdr:spPr>
        <a:xfrm>
          <a:off x="23368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3" name="直線コネクタ 352"/>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54" name="テキスト ボックス 353"/>
        <xdr:cNvSpPr txBox="1"/>
      </xdr:nvSpPr>
      <xdr:spPr>
        <a:xfrm>
          <a:off x="23368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5" name="直線コネクタ 35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6"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33832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2730"/>
    <xdr:sp macro="" textlink="">
      <xdr:nvSpPr>
        <xdr:cNvPr id="358" name="公債費最小値テキスト"/>
        <xdr:cNvSpPr txBox="1"/>
      </xdr:nvSpPr>
      <xdr:spPr>
        <a:xfrm>
          <a:off x="4427220" y="13952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269740" y="13980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0" name="公債費最大値テキスト"/>
        <xdr:cNvSpPr txBox="1"/>
      </xdr:nvSpPr>
      <xdr:spPr>
        <a:xfrm>
          <a:off x="442722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269740" y="12509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54610</xdr:rowOff>
    </xdr:from>
    <xdr:to xmlns:xdr="http://schemas.openxmlformats.org/drawingml/2006/spreadsheetDrawing">
      <xdr:col>24</xdr:col>
      <xdr:colOff>25400</xdr:colOff>
      <xdr:row>76</xdr:row>
      <xdr:rowOff>73660</xdr:rowOff>
    </xdr:to>
    <xdr:cxnSp macro="">
      <xdr:nvCxnSpPr>
        <xdr:cNvPr id="362" name="直線コネクタ 361"/>
        <xdr:cNvCxnSpPr/>
      </xdr:nvCxnSpPr>
      <xdr:spPr>
        <a:xfrm>
          <a:off x="3594100" y="1308481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63" name="公債費平均値テキスト"/>
        <xdr:cNvSpPr txBox="1"/>
      </xdr:nvSpPr>
      <xdr:spPr>
        <a:xfrm>
          <a:off x="442722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307840" y="131711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157480</xdr:rowOff>
    </xdr:from>
    <xdr:to xmlns:xdr="http://schemas.openxmlformats.org/drawingml/2006/spreadsheetDrawing">
      <xdr:col>19</xdr:col>
      <xdr:colOff>179705</xdr:colOff>
      <xdr:row>76</xdr:row>
      <xdr:rowOff>54610</xdr:rowOff>
    </xdr:to>
    <xdr:cxnSp macro="">
      <xdr:nvCxnSpPr>
        <xdr:cNvPr id="365" name="直線コネクタ 364"/>
        <xdr:cNvCxnSpPr/>
      </xdr:nvCxnSpPr>
      <xdr:spPr>
        <a:xfrm>
          <a:off x="2794000" y="1301623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550920" y="131330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0250" cy="252730"/>
    <xdr:sp macro="" textlink="">
      <xdr:nvSpPr>
        <xdr:cNvPr id="367" name="テキスト ボックス 366"/>
        <xdr:cNvSpPr txBox="1"/>
      </xdr:nvSpPr>
      <xdr:spPr>
        <a:xfrm>
          <a:off x="3241040" y="132194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157480</xdr:rowOff>
    </xdr:from>
    <xdr:to xmlns:xdr="http://schemas.openxmlformats.org/drawingml/2006/spreadsheetDrawing">
      <xdr:col>15</xdr:col>
      <xdr:colOff>98425</xdr:colOff>
      <xdr:row>76</xdr:row>
      <xdr:rowOff>20320</xdr:rowOff>
    </xdr:to>
    <xdr:cxnSp macro="">
      <xdr:nvCxnSpPr>
        <xdr:cNvPr id="368" name="直線コネクタ 367"/>
        <xdr:cNvCxnSpPr/>
      </xdr:nvCxnSpPr>
      <xdr:spPr>
        <a:xfrm flipV="1">
          <a:off x="1986280" y="1301623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2743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2000" cy="259080"/>
    <xdr:sp macro="" textlink="">
      <xdr:nvSpPr>
        <xdr:cNvPr id="370" name="テキスト ボックス 369"/>
        <xdr:cNvSpPr txBox="1"/>
      </xdr:nvSpPr>
      <xdr:spPr>
        <a:xfrm>
          <a:off x="245364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76</xdr:row>
      <xdr:rowOff>66040</xdr:rowOff>
    </xdr:to>
    <xdr:cxnSp macro="">
      <xdr:nvCxnSpPr>
        <xdr:cNvPr id="371" name="直線コネクタ 370"/>
        <xdr:cNvCxnSpPr/>
      </xdr:nvCxnSpPr>
      <xdr:spPr>
        <a:xfrm flipV="1">
          <a:off x="1198880" y="1305052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2" name="フローチャート: 判断 371"/>
        <xdr:cNvSpPr/>
      </xdr:nvSpPr>
      <xdr:spPr>
        <a:xfrm>
          <a:off x="1955800" y="131711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0730" cy="259080"/>
    <xdr:sp macro="" textlink="">
      <xdr:nvSpPr>
        <xdr:cNvPr id="373" name="テキスト ボックス 372"/>
        <xdr:cNvSpPr txBox="1"/>
      </xdr:nvSpPr>
      <xdr:spPr>
        <a:xfrm>
          <a:off x="1645920" y="132575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11430</xdr:rowOff>
    </xdr:from>
    <xdr:to xmlns:xdr="http://schemas.openxmlformats.org/drawingml/2006/spreadsheetDrawing">
      <xdr:col>6</xdr:col>
      <xdr:colOff>171450</xdr:colOff>
      <xdr:row>77</xdr:row>
      <xdr:rowOff>113030</xdr:rowOff>
    </xdr:to>
    <xdr:sp macro="" textlink="">
      <xdr:nvSpPr>
        <xdr:cNvPr id="374" name="フローチャート: 判断 373"/>
        <xdr:cNvSpPr/>
      </xdr:nvSpPr>
      <xdr:spPr>
        <a:xfrm>
          <a:off x="114808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97790</xdr:rowOff>
    </xdr:from>
    <xdr:ext cx="755650" cy="252730"/>
    <xdr:sp macro="" textlink="">
      <xdr:nvSpPr>
        <xdr:cNvPr id="375" name="テキスト ボックス 374"/>
        <xdr:cNvSpPr txBox="1"/>
      </xdr:nvSpPr>
      <xdr:spPr>
        <a:xfrm>
          <a:off x="858520" y="132994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920" cy="259080"/>
    <xdr:sp macro="" textlink="">
      <xdr:nvSpPr>
        <xdr:cNvPr id="376" name="テキスト ボックス 375"/>
        <xdr:cNvSpPr txBox="1"/>
      </xdr:nvSpPr>
      <xdr:spPr>
        <a:xfrm>
          <a:off x="41427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77" name="テキスト ボックス 376"/>
        <xdr:cNvSpPr txBox="1"/>
      </xdr:nvSpPr>
      <xdr:spPr>
        <a:xfrm>
          <a:off x="34061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8" name="テキスト ボックス 377"/>
        <xdr:cNvSpPr txBox="1"/>
      </xdr:nvSpPr>
      <xdr:spPr>
        <a:xfrm>
          <a:off x="25984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9" name="テキスト ボックス 378"/>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80" name="テキスト ボックス 379"/>
        <xdr:cNvSpPr txBox="1"/>
      </xdr:nvSpPr>
      <xdr:spPr>
        <a:xfrm>
          <a:off x="10033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22860</xdr:rowOff>
    </xdr:from>
    <xdr:to xmlns:xdr="http://schemas.openxmlformats.org/drawingml/2006/spreadsheetDrawing">
      <xdr:col>24</xdr:col>
      <xdr:colOff>76200</xdr:colOff>
      <xdr:row>76</xdr:row>
      <xdr:rowOff>124460</xdr:rowOff>
    </xdr:to>
    <xdr:sp macro="" textlink="">
      <xdr:nvSpPr>
        <xdr:cNvPr id="381" name="楕円 380"/>
        <xdr:cNvSpPr/>
      </xdr:nvSpPr>
      <xdr:spPr>
        <a:xfrm>
          <a:off x="4307840" y="13053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39370</xdr:rowOff>
    </xdr:from>
    <xdr:ext cx="762000" cy="259080"/>
    <xdr:sp macro="" textlink="">
      <xdr:nvSpPr>
        <xdr:cNvPr id="382" name="公債費該当値テキスト"/>
        <xdr:cNvSpPr txBox="1"/>
      </xdr:nvSpPr>
      <xdr:spPr>
        <a:xfrm>
          <a:off x="442722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xdr:rowOff>
    </xdr:from>
    <xdr:to xmlns:xdr="http://schemas.openxmlformats.org/drawingml/2006/spreadsheetDrawing">
      <xdr:col>20</xdr:col>
      <xdr:colOff>38100</xdr:colOff>
      <xdr:row>76</xdr:row>
      <xdr:rowOff>105410</xdr:rowOff>
    </xdr:to>
    <xdr:sp macro="" textlink="">
      <xdr:nvSpPr>
        <xdr:cNvPr id="383" name="楕円 382"/>
        <xdr:cNvSpPr/>
      </xdr:nvSpPr>
      <xdr:spPr>
        <a:xfrm>
          <a:off x="3550920" y="130340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115570</xdr:rowOff>
    </xdr:from>
    <xdr:ext cx="730250" cy="259080"/>
    <xdr:sp macro="" textlink="">
      <xdr:nvSpPr>
        <xdr:cNvPr id="384" name="テキスト ボックス 383"/>
        <xdr:cNvSpPr txBox="1"/>
      </xdr:nvSpPr>
      <xdr:spPr>
        <a:xfrm>
          <a:off x="3241040" y="128028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106680</xdr:rowOff>
    </xdr:from>
    <xdr:to xmlns:xdr="http://schemas.openxmlformats.org/drawingml/2006/spreadsheetDrawing">
      <xdr:col>15</xdr:col>
      <xdr:colOff>149225</xdr:colOff>
      <xdr:row>76</xdr:row>
      <xdr:rowOff>36830</xdr:rowOff>
    </xdr:to>
    <xdr:sp macro="" textlink="">
      <xdr:nvSpPr>
        <xdr:cNvPr id="385" name="楕円 384"/>
        <xdr:cNvSpPr/>
      </xdr:nvSpPr>
      <xdr:spPr>
        <a:xfrm>
          <a:off x="2743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46990</xdr:rowOff>
    </xdr:from>
    <xdr:ext cx="762000" cy="259080"/>
    <xdr:sp macro="" textlink="">
      <xdr:nvSpPr>
        <xdr:cNvPr id="386" name="テキスト ボックス 385"/>
        <xdr:cNvSpPr txBox="1"/>
      </xdr:nvSpPr>
      <xdr:spPr>
        <a:xfrm>
          <a:off x="2453640" y="1273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140970</xdr:rowOff>
    </xdr:from>
    <xdr:to xmlns:xdr="http://schemas.openxmlformats.org/drawingml/2006/spreadsheetDrawing">
      <xdr:col>11</xdr:col>
      <xdr:colOff>60325</xdr:colOff>
      <xdr:row>76</xdr:row>
      <xdr:rowOff>71120</xdr:rowOff>
    </xdr:to>
    <xdr:sp macro="" textlink="">
      <xdr:nvSpPr>
        <xdr:cNvPr id="387" name="楕円 386"/>
        <xdr:cNvSpPr/>
      </xdr:nvSpPr>
      <xdr:spPr>
        <a:xfrm>
          <a:off x="1955800" y="12999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81280</xdr:rowOff>
    </xdr:from>
    <xdr:ext cx="760730" cy="259080"/>
    <xdr:sp macro="" textlink="">
      <xdr:nvSpPr>
        <xdr:cNvPr id="388" name="テキスト ボックス 387"/>
        <xdr:cNvSpPr txBox="1"/>
      </xdr:nvSpPr>
      <xdr:spPr>
        <a:xfrm>
          <a:off x="1645920" y="12768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xdr:rowOff>
    </xdr:from>
    <xdr:to xmlns:xdr="http://schemas.openxmlformats.org/drawingml/2006/spreadsheetDrawing">
      <xdr:col>6</xdr:col>
      <xdr:colOff>171450</xdr:colOff>
      <xdr:row>76</xdr:row>
      <xdr:rowOff>116840</xdr:rowOff>
    </xdr:to>
    <xdr:sp macro="" textlink="">
      <xdr:nvSpPr>
        <xdr:cNvPr id="389" name="楕円 388"/>
        <xdr:cNvSpPr/>
      </xdr:nvSpPr>
      <xdr:spPr>
        <a:xfrm>
          <a:off x="114808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127000</xdr:rowOff>
    </xdr:from>
    <xdr:ext cx="755650" cy="259080"/>
    <xdr:sp macro="" textlink="">
      <xdr:nvSpPr>
        <xdr:cNvPr id="390" name="テキスト ボックス 389"/>
        <xdr:cNvSpPr txBox="1"/>
      </xdr:nvSpPr>
      <xdr:spPr>
        <a:xfrm>
          <a:off x="858520" y="12814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公債費以外の経常収支比率は補助費等の増により前年度から0.9</a:t>
          </a:r>
          <a:r>
            <a:rPr kumimoji="1" lang="ja-JP" altLang="en-US" sz="1300">
              <a:latin typeface="ＭＳ Ｐゴシック"/>
              <a:ea typeface="ＭＳ Ｐゴシック"/>
            </a:rPr>
            <a:t>ポイント増となり、</a:t>
          </a:r>
          <a:r>
            <a:rPr kumimoji="1" lang="ja-JP" altLang="en-US" sz="1300">
              <a:latin typeface="ＭＳ Ｐゴシック"/>
              <a:ea typeface="ＭＳ Ｐゴシック"/>
            </a:rPr>
            <a:t>類似団体平均値を4.4</a:t>
          </a:r>
          <a:r>
            <a:rPr kumimoji="1" lang="ja-JP" altLang="en-US" sz="1300">
              <a:latin typeface="ＭＳ Ｐゴシック"/>
              <a:ea typeface="ＭＳ Ｐゴシック"/>
            </a:rPr>
            <a:t>％上回った。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a:t>
          </a:r>
          <a:r>
            <a:rPr kumimoji="1" lang="ja-JP" altLang="en-US" sz="1300">
              <a:latin typeface="ＭＳ Ｐゴシック"/>
              <a:ea typeface="ＭＳ Ｐゴシック"/>
            </a:rPr>
            <a:t>より一層</a:t>
          </a:r>
          <a:r>
            <a:rPr kumimoji="1" lang="ja-JP" altLang="en-US" sz="1300">
              <a:latin typeface="ＭＳ Ｐゴシック"/>
              <a:ea typeface="ＭＳ Ｐゴシック"/>
            </a:rPr>
            <a:t>経常経費の抑制に努め、経常収支比率の改善を図っていく。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2" name="テキスト ボックス 401"/>
        <xdr:cNvSpPr txBox="1"/>
      </xdr:nvSpPr>
      <xdr:spPr>
        <a:xfrm>
          <a:off x="1114806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04" name="テキスト ボックス 403"/>
        <xdr:cNvSpPr txBox="1"/>
      </xdr:nvSpPr>
      <xdr:spPr>
        <a:xfrm>
          <a:off x="1073912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186160" y="14088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1650" cy="259080"/>
    <xdr:sp macro="" textlink="">
      <xdr:nvSpPr>
        <xdr:cNvPr id="406" name="テキスト ボックス 405"/>
        <xdr:cNvSpPr txBox="1"/>
      </xdr:nvSpPr>
      <xdr:spPr>
        <a:xfrm>
          <a:off x="1073912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186160" y="13761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1650" cy="252730"/>
    <xdr:sp macro="" textlink="">
      <xdr:nvSpPr>
        <xdr:cNvPr id="408" name="テキスト ボックス 407"/>
        <xdr:cNvSpPr txBox="1"/>
      </xdr:nvSpPr>
      <xdr:spPr>
        <a:xfrm>
          <a:off x="1073912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186160" y="13434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1650" cy="258445"/>
    <xdr:sp macro="" textlink="">
      <xdr:nvSpPr>
        <xdr:cNvPr id="410" name="テキスト ボックス 409"/>
        <xdr:cNvSpPr txBox="1"/>
      </xdr:nvSpPr>
      <xdr:spPr>
        <a:xfrm>
          <a:off x="1073912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186160" y="13108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1650" cy="259080"/>
    <xdr:sp macro="" textlink="">
      <xdr:nvSpPr>
        <xdr:cNvPr id="412" name="テキスト ボックス 411"/>
        <xdr:cNvSpPr txBox="1"/>
      </xdr:nvSpPr>
      <xdr:spPr>
        <a:xfrm>
          <a:off x="1073912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186160" y="12781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1650" cy="252730"/>
    <xdr:sp macro="" textlink="">
      <xdr:nvSpPr>
        <xdr:cNvPr id="414" name="テキスト ボックス 413"/>
        <xdr:cNvSpPr txBox="1"/>
      </xdr:nvSpPr>
      <xdr:spPr>
        <a:xfrm>
          <a:off x="1073912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186160" y="12454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1650" cy="259080"/>
    <xdr:sp macro="" textlink="">
      <xdr:nvSpPr>
        <xdr:cNvPr id="416" name="テキスト ボックス 415"/>
        <xdr:cNvSpPr txBox="1"/>
      </xdr:nvSpPr>
      <xdr:spPr>
        <a:xfrm>
          <a:off x="1073912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18" name="テキスト ボックス 417"/>
        <xdr:cNvSpPr txBox="1"/>
      </xdr:nvSpPr>
      <xdr:spPr>
        <a:xfrm>
          <a:off x="1073912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484376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161290</xdr:rowOff>
    </xdr:from>
    <xdr:ext cx="762000" cy="259080"/>
    <xdr:sp macro="" textlink="">
      <xdr:nvSpPr>
        <xdr:cNvPr id="421" name="公債費以外最小値テキスト"/>
        <xdr:cNvSpPr txBox="1"/>
      </xdr:nvSpPr>
      <xdr:spPr>
        <a:xfrm>
          <a:off x="14915515"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179705</xdr:colOff>
      <xdr:row>81</xdr:row>
      <xdr:rowOff>17780</xdr:rowOff>
    </xdr:to>
    <xdr:cxnSp macro="">
      <xdr:nvCxnSpPr>
        <xdr:cNvPr id="422" name="直線コネクタ 421"/>
        <xdr:cNvCxnSpPr/>
      </xdr:nvCxnSpPr>
      <xdr:spPr>
        <a:xfrm>
          <a:off x="14754860" y="1390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7620</xdr:rowOff>
    </xdr:from>
    <xdr:ext cx="762000" cy="252730"/>
    <xdr:sp macro="" textlink="">
      <xdr:nvSpPr>
        <xdr:cNvPr id="423" name="公債費以外最大値テキスト"/>
        <xdr:cNvSpPr txBox="1"/>
      </xdr:nvSpPr>
      <xdr:spPr>
        <a:xfrm>
          <a:off x="14915515" y="12352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179705</xdr:colOff>
      <xdr:row>73</xdr:row>
      <xdr:rowOff>92710</xdr:rowOff>
    </xdr:to>
    <xdr:cxnSp macro="">
      <xdr:nvCxnSpPr>
        <xdr:cNvPr id="424" name="直線コネクタ 423"/>
        <xdr:cNvCxnSpPr/>
      </xdr:nvCxnSpPr>
      <xdr:spPr>
        <a:xfrm>
          <a:off x="14754860" y="126085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67945</xdr:rowOff>
    </xdr:from>
    <xdr:to xmlns:xdr="http://schemas.openxmlformats.org/drawingml/2006/spreadsheetDrawing">
      <xdr:col>82</xdr:col>
      <xdr:colOff>107950</xdr:colOff>
      <xdr:row>78</xdr:row>
      <xdr:rowOff>97790</xdr:rowOff>
    </xdr:to>
    <xdr:cxnSp macro="">
      <xdr:nvCxnSpPr>
        <xdr:cNvPr id="425" name="直線コネクタ 424"/>
        <xdr:cNvCxnSpPr/>
      </xdr:nvCxnSpPr>
      <xdr:spPr>
        <a:xfrm>
          <a:off x="14086840" y="13441045"/>
          <a:ext cx="7569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90805</xdr:rowOff>
    </xdr:from>
    <xdr:ext cx="762000" cy="258445"/>
    <xdr:sp macro="" textlink="">
      <xdr:nvSpPr>
        <xdr:cNvPr id="426" name="公債費以外平均値テキスト"/>
        <xdr:cNvSpPr txBox="1"/>
      </xdr:nvSpPr>
      <xdr:spPr>
        <a:xfrm>
          <a:off x="14915515"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479296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56515</xdr:rowOff>
    </xdr:from>
    <xdr:to xmlns:xdr="http://schemas.openxmlformats.org/drawingml/2006/spreadsheetDrawing">
      <xdr:col>78</xdr:col>
      <xdr:colOff>69850</xdr:colOff>
      <xdr:row>78</xdr:row>
      <xdr:rowOff>67945</xdr:rowOff>
    </xdr:to>
    <xdr:cxnSp macro="">
      <xdr:nvCxnSpPr>
        <xdr:cNvPr id="428" name="直線コネクタ 427"/>
        <xdr:cNvCxnSpPr/>
      </xdr:nvCxnSpPr>
      <xdr:spPr>
        <a:xfrm>
          <a:off x="13298170" y="13258165"/>
          <a:ext cx="78867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403604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1520" cy="259080"/>
    <xdr:sp macro="" textlink="">
      <xdr:nvSpPr>
        <xdr:cNvPr id="430" name="テキスト ボックス 429"/>
        <xdr:cNvSpPr txBox="1"/>
      </xdr:nvSpPr>
      <xdr:spPr>
        <a:xfrm>
          <a:off x="13746480" y="129959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56515</xdr:rowOff>
    </xdr:from>
    <xdr:to xmlns:xdr="http://schemas.openxmlformats.org/drawingml/2006/spreadsheetDrawing">
      <xdr:col>73</xdr:col>
      <xdr:colOff>179705</xdr:colOff>
      <xdr:row>79</xdr:row>
      <xdr:rowOff>27305</xdr:rowOff>
    </xdr:to>
    <xdr:cxnSp macro="">
      <xdr:nvCxnSpPr>
        <xdr:cNvPr id="431" name="直線コネクタ 430"/>
        <xdr:cNvCxnSpPr/>
      </xdr:nvCxnSpPr>
      <xdr:spPr>
        <a:xfrm flipV="1">
          <a:off x="12491720" y="13258165"/>
          <a:ext cx="8064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3248640" y="131584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293876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27305</xdr:rowOff>
    </xdr:from>
    <xdr:to xmlns:xdr="http://schemas.openxmlformats.org/drawingml/2006/spreadsheetDrawing">
      <xdr:col>69</xdr:col>
      <xdr:colOff>92075</xdr:colOff>
      <xdr:row>80</xdr:row>
      <xdr:rowOff>84455</xdr:rowOff>
    </xdr:to>
    <xdr:cxnSp macro="">
      <xdr:nvCxnSpPr>
        <xdr:cNvPr id="434" name="直線コネクタ 433"/>
        <xdr:cNvCxnSpPr/>
      </xdr:nvCxnSpPr>
      <xdr:spPr>
        <a:xfrm flipV="1">
          <a:off x="11684000" y="13571855"/>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67945</xdr:rowOff>
    </xdr:from>
    <xdr:to xmlns:xdr="http://schemas.openxmlformats.org/drawingml/2006/spreadsheetDrawing">
      <xdr:col>69</xdr:col>
      <xdr:colOff>142875</xdr:colOff>
      <xdr:row>77</xdr:row>
      <xdr:rowOff>169545</xdr:rowOff>
    </xdr:to>
    <xdr:sp macro="" textlink="">
      <xdr:nvSpPr>
        <xdr:cNvPr id="435" name="フローチャート: 判断 434"/>
        <xdr:cNvSpPr/>
      </xdr:nvSpPr>
      <xdr:spPr>
        <a:xfrm>
          <a:off x="1244092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8255</xdr:rowOff>
    </xdr:from>
    <xdr:ext cx="760730" cy="252730"/>
    <xdr:sp macro="" textlink="">
      <xdr:nvSpPr>
        <xdr:cNvPr id="436" name="テキスト ボックス 435"/>
        <xdr:cNvSpPr txBox="1"/>
      </xdr:nvSpPr>
      <xdr:spPr>
        <a:xfrm>
          <a:off x="12151360" y="1303845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84455</xdr:rowOff>
    </xdr:from>
    <xdr:to xmlns:xdr="http://schemas.openxmlformats.org/drawingml/2006/spreadsheetDrawing">
      <xdr:col>65</xdr:col>
      <xdr:colOff>53975</xdr:colOff>
      <xdr:row>78</xdr:row>
      <xdr:rowOff>14605</xdr:rowOff>
    </xdr:to>
    <xdr:sp macro="" textlink="">
      <xdr:nvSpPr>
        <xdr:cNvPr id="437" name="フローチャート: 判断 436"/>
        <xdr:cNvSpPr/>
      </xdr:nvSpPr>
      <xdr:spPr>
        <a:xfrm>
          <a:off x="11653520" y="132861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24765</xdr:rowOff>
    </xdr:from>
    <xdr:ext cx="762000" cy="259080"/>
    <xdr:sp macro="" textlink="">
      <xdr:nvSpPr>
        <xdr:cNvPr id="438" name="テキスト ボックス 437"/>
        <xdr:cNvSpPr txBox="1"/>
      </xdr:nvSpPr>
      <xdr:spPr>
        <a:xfrm>
          <a:off x="11343640" y="1305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920" cy="259080"/>
    <xdr:sp macro="" textlink="">
      <xdr:nvSpPr>
        <xdr:cNvPr id="439" name="テキスト ボックス 438"/>
        <xdr:cNvSpPr txBox="1"/>
      </xdr:nvSpPr>
      <xdr:spPr>
        <a:xfrm>
          <a:off x="146481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0" name="テキスト ボックス 439"/>
        <xdr:cNvSpPr txBox="1"/>
      </xdr:nvSpPr>
      <xdr:spPr>
        <a:xfrm>
          <a:off x="1389126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1" name="テキスト ボックス 440"/>
        <xdr:cNvSpPr txBox="1"/>
      </xdr:nvSpPr>
      <xdr:spPr>
        <a:xfrm>
          <a:off x="131038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0730" cy="259080"/>
    <xdr:sp macro="" textlink="">
      <xdr:nvSpPr>
        <xdr:cNvPr id="443" name="テキスト ボックス 442"/>
        <xdr:cNvSpPr txBox="1"/>
      </xdr:nvSpPr>
      <xdr:spPr>
        <a:xfrm>
          <a:off x="115011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46990</xdr:rowOff>
    </xdr:from>
    <xdr:to xmlns:xdr="http://schemas.openxmlformats.org/drawingml/2006/spreadsheetDrawing">
      <xdr:col>82</xdr:col>
      <xdr:colOff>158750</xdr:colOff>
      <xdr:row>78</xdr:row>
      <xdr:rowOff>148590</xdr:rowOff>
    </xdr:to>
    <xdr:sp macro="" textlink="">
      <xdr:nvSpPr>
        <xdr:cNvPr id="444" name="楕円 443"/>
        <xdr:cNvSpPr/>
      </xdr:nvSpPr>
      <xdr:spPr>
        <a:xfrm>
          <a:off x="1479296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78</xdr:row>
      <xdr:rowOff>19050</xdr:rowOff>
    </xdr:from>
    <xdr:ext cx="762000" cy="252730"/>
    <xdr:sp macro="" textlink="">
      <xdr:nvSpPr>
        <xdr:cNvPr id="445" name="公債費以外該当値テキスト"/>
        <xdr:cNvSpPr txBox="1"/>
      </xdr:nvSpPr>
      <xdr:spPr>
        <a:xfrm>
          <a:off x="14915515" y="13392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17780</xdr:rowOff>
    </xdr:from>
    <xdr:to xmlns:xdr="http://schemas.openxmlformats.org/drawingml/2006/spreadsheetDrawing">
      <xdr:col>78</xdr:col>
      <xdr:colOff>120650</xdr:colOff>
      <xdr:row>78</xdr:row>
      <xdr:rowOff>118745</xdr:rowOff>
    </xdr:to>
    <xdr:sp macro="" textlink="">
      <xdr:nvSpPr>
        <xdr:cNvPr id="446" name="楕円 445"/>
        <xdr:cNvSpPr/>
      </xdr:nvSpPr>
      <xdr:spPr>
        <a:xfrm>
          <a:off x="1403604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103505</xdr:rowOff>
    </xdr:from>
    <xdr:ext cx="731520" cy="259080"/>
    <xdr:sp macro="" textlink="">
      <xdr:nvSpPr>
        <xdr:cNvPr id="447" name="テキスト ボックス 446"/>
        <xdr:cNvSpPr txBox="1"/>
      </xdr:nvSpPr>
      <xdr:spPr>
        <a:xfrm>
          <a:off x="13746480" y="1347660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6350</xdr:rowOff>
    </xdr:from>
    <xdr:to xmlns:xdr="http://schemas.openxmlformats.org/drawingml/2006/spreadsheetDrawing">
      <xdr:col>74</xdr:col>
      <xdr:colOff>31750</xdr:colOff>
      <xdr:row>77</xdr:row>
      <xdr:rowOff>107315</xdr:rowOff>
    </xdr:to>
    <xdr:sp macro="" textlink="">
      <xdr:nvSpPr>
        <xdr:cNvPr id="448" name="楕円 447"/>
        <xdr:cNvSpPr/>
      </xdr:nvSpPr>
      <xdr:spPr>
        <a:xfrm>
          <a:off x="13248640" y="1320800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92075</xdr:rowOff>
    </xdr:from>
    <xdr:ext cx="762000" cy="259080"/>
    <xdr:sp macro="" textlink="">
      <xdr:nvSpPr>
        <xdr:cNvPr id="449" name="テキスト ボックス 448"/>
        <xdr:cNvSpPr txBox="1"/>
      </xdr:nvSpPr>
      <xdr:spPr>
        <a:xfrm>
          <a:off x="1293876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147955</xdr:rowOff>
    </xdr:from>
    <xdr:to xmlns:xdr="http://schemas.openxmlformats.org/drawingml/2006/spreadsheetDrawing">
      <xdr:col>69</xdr:col>
      <xdr:colOff>142875</xdr:colOff>
      <xdr:row>79</xdr:row>
      <xdr:rowOff>78105</xdr:rowOff>
    </xdr:to>
    <xdr:sp macro="" textlink="">
      <xdr:nvSpPr>
        <xdr:cNvPr id="450" name="楕円 449"/>
        <xdr:cNvSpPr/>
      </xdr:nvSpPr>
      <xdr:spPr>
        <a:xfrm>
          <a:off x="1244092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63500</xdr:rowOff>
    </xdr:from>
    <xdr:ext cx="760730" cy="252730"/>
    <xdr:sp macro="" textlink="">
      <xdr:nvSpPr>
        <xdr:cNvPr id="451" name="テキスト ボックス 450"/>
        <xdr:cNvSpPr txBox="1"/>
      </xdr:nvSpPr>
      <xdr:spPr>
        <a:xfrm>
          <a:off x="12151360" y="136080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33655</xdr:rowOff>
    </xdr:from>
    <xdr:to xmlns:xdr="http://schemas.openxmlformats.org/drawingml/2006/spreadsheetDrawing">
      <xdr:col>65</xdr:col>
      <xdr:colOff>53975</xdr:colOff>
      <xdr:row>80</xdr:row>
      <xdr:rowOff>135255</xdr:rowOff>
    </xdr:to>
    <xdr:sp macro="" textlink="">
      <xdr:nvSpPr>
        <xdr:cNvPr id="452" name="楕円 451"/>
        <xdr:cNvSpPr/>
      </xdr:nvSpPr>
      <xdr:spPr>
        <a:xfrm>
          <a:off x="11653520" y="137496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120650</xdr:rowOff>
    </xdr:from>
    <xdr:ext cx="762000" cy="252730"/>
    <xdr:sp macro="" textlink="">
      <xdr:nvSpPr>
        <xdr:cNvPr id="453" name="テキスト ボックス 452"/>
        <xdr:cNvSpPr txBox="1"/>
      </xdr:nvSpPr>
      <xdr:spPr>
        <a:xfrm>
          <a:off x="11343640" y="13836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280670</xdr:colOff>
      <xdr:row>3</xdr:row>
      <xdr:rowOff>18415</xdr:rowOff>
    </xdr:to>
    <xdr:sp macro="" textlink="">
      <xdr:nvSpPr>
        <xdr:cNvPr id="3" name="表題ボックス"/>
        <xdr:cNvSpPr/>
      </xdr:nvSpPr>
      <xdr:spPr>
        <a:xfrm>
          <a:off x="0" y="86995"/>
          <a:ext cx="1111631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2700000" y="0"/>
          <a:ext cx="272605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和歌山県高野町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2615" y="12700"/>
          <a:ext cx="172085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5130" cy="266065"/>
    <xdr:sp macro="" textlink="">
      <xdr:nvSpPr>
        <xdr:cNvPr id="29" name="テキスト ボックス 28"/>
        <xdr:cNvSpPr txBox="1"/>
      </xdr:nvSpPr>
      <xdr:spPr>
        <a:xfrm>
          <a:off x="1524000" y="123698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1949450" y="3588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31750</xdr:rowOff>
    </xdr:from>
    <xdr:ext cx="756920" cy="247015"/>
    <xdr:sp macro="" textlink="">
      <xdr:nvSpPr>
        <xdr:cNvPr id="32" name="テキスト ボックス 31"/>
        <xdr:cNvSpPr txBox="1"/>
      </xdr:nvSpPr>
      <xdr:spPr>
        <a:xfrm>
          <a:off x="1250950" y="34493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59055</xdr:rowOff>
    </xdr:from>
    <xdr:to xmlns:xdr="http://schemas.openxmlformats.org/drawingml/2006/spreadsheetDrawing">
      <xdr:col>33</xdr:col>
      <xdr:colOff>114300</xdr:colOff>
      <xdr:row>19</xdr:row>
      <xdr:rowOff>59055</xdr:rowOff>
    </xdr:to>
    <xdr:cxnSp macro="">
      <xdr:nvCxnSpPr>
        <xdr:cNvPr id="33" name="直線コネクタ 32"/>
        <xdr:cNvCxnSpPr/>
      </xdr:nvCxnSpPr>
      <xdr:spPr>
        <a:xfrm>
          <a:off x="1949450" y="33089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87630</xdr:rowOff>
    </xdr:from>
    <xdr:ext cx="756920" cy="247015"/>
    <xdr:sp macro="" textlink="">
      <xdr:nvSpPr>
        <xdr:cNvPr id="34" name="テキスト ボックス 33"/>
        <xdr:cNvSpPr txBox="1"/>
      </xdr:nvSpPr>
      <xdr:spPr>
        <a:xfrm>
          <a:off x="1250950" y="31699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114935</xdr:rowOff>
    </xdr:from>
    <xdr:to xmlns:xdr="http://schemas.openxmlformats.org/drawingml/2006/spreadsheetDrawing">
      <xdr:col>33</xdr:col>
      <xdr:colOff>114300</xdr:colOff>
      <xdr:row>17</xdr:row>
      <xdr:rowOff>114935</xdr:rowOff>
    </xdr:to>
    <xdr:cxnSp macro="">
      <xdr:nvCxnSpPr>
        <xdr:cNvPr id="35" name="直線コネクタ 34"/>
        <xdr:cNvCxnSpPr/>
      </xdr:nvCxnSpPr>
      <xdr:spPr>
        <a:xfrm>
          <a:off x="1949450" y="3029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143510</xdr:rowOff>
    </xdr:from>
    <xdr:ext cx="756920" cy="247015"/>
    <xdr:sp macro="" textlink="">
      <xdr:nvSpPr>
        <xdr:cNvPr id="36" name="テキスト ボックス 35"/>
        <xdr:cNvSpPr txBox="1"/>
      </xdr:nvSpPr>
      <xdr:spPr>
        <a:xfrm>
          <a:off x="1250950" y="28905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920" cy="247015"/>
    <xdr:sp macro="" textlink="">
      <xdr:nvSpPr>
        <xdr:cNvPr id="38" name="テキスト ボックス 37"/>
        <xdr:cNvSpPr txBox="1"/>
      </xdr:nvSpPr>
      <xdr:spPr>
        <a:xfrm>
          <a:off x="1250950" y="26111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1949450" y="24682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56920" cy="252730"/>
    <xdr:sp macro="" textlink="">
      <xdr:nvSpPr>
        <xdr:cNvPr id="40" name="テキスト ボックス 39"/>
        <xdr:cNvSpPr txBox="1"/>
      </xdr:nvSpPr>
      <xdr:spPr>
        <a:xfrm>
          <a:off x="1250950" y="23260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1949450" y="21824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56920" cy="252730"/>
    <xdr:sp macro="" textlink="">
      <xdr:nvSpPr>
        <xdr:cNvPr id="42" name="テキスト ボックス 41"/>
        <xdr:cNvSpPr txBox="1"/>
      </xdr:nvSpPr>
      <xdr:spPr>
        <a:xfrm>
          <a:off x="1250950" y="20402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1949450" y="1896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56920" cy="252730"/>
    <xdr:sp macro="" textlink="">
      <xdr:nvSpPr>
        <xdr:cNvPr id="44" name="テキスト ボックス 43"/>
        <xdr:cNvSpPr txBox="1"/>
      </xdr:nvSpPr>
      <xdr:spPr>
        <a:xfrm>
          <a:off x="1250950" y="17545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920" cy="250825"/>
    <xdr:sp macro="" textlink="">
      <xdr:nvSpPr>
        <xdr:cNvPr id="46" name="テキスト ボックス 45"/>
        <xdr:cNvSpPr txBox="1"/>
      </xdr:nvSpPr>
      <xdr:spPr>
        <a:xfrm>
          <a:off x="1250950" y="147066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7"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48" name="直線コネクタ 47"/>
        <xdr:cNvCxnSpPr/>
      </xdr:nvCxnSpPr>
      <xdr:spPr>
        <a:xfrm flipV="1">
          <a:off x="5099050" y="2068830"/>
          <a:ext cx="0" cy="13690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161925</xdr:rowOff>
    </xdr:from>
    <xdr:ext cx="760730" cy="249555"/>
    <xdr:sp macro="" textlink="">
      <xdr:nvSpPr>
        <xdr:cNvPr id="49" name="人口1人当たり決算額の推移最小値テキスト130"/>
        <xdr:cNvSpPr txBox="1"/>
      </xdr:nvSpPr>
      <xdr:spPr>
        <a:xfrm>
          <a:off x="5168900" y="34118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50" name="直線コネクタ 49"/>
        <xdr:cNvCxnSpPr/>
      </xdr:nvCxnSpPr>
      <xdr:spPr>
        <a:xfrm>
          <a:off x="5010150" y="34378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0730" cy="259080"/>
    <xdr:sp macro="" textlink="">
      <xdr:nvSpPr>
        <xdr:cNvPr id="51" name="人口1人当たり決算額の推移最大値テキスト130"/>
        <xdr:cNvSpPr txBox="1"/>
      </xdr:nvSpPr>
      <xdr:spPr>
        <a:xfrm>
          <a:off x="5168900" y="181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010150" y="20688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76200</xdr:rowOff>
    </xdr:from>
    <xdr:to xmlns:xdr="http://schemas.openxmlformats.org/drawingml/2006/spreadsheetDrawing">
      <xdr:col>29</xdr:col>
      <xdr:colOff>127000</xdr:colOff>
      <xdr:row>18</xdr:row>
      <xdr:rowOff>90170</xdr:rowOff>
    </xdr:to>
    <xdr:cxnSp macro="">
      <xdr:nvCxnSpPr>
        <xdr:cNvPr id="53" name="直線コネクタ 52"/>
        <xdr:cNvCxnSpPr/>
      </xdr:nvCxnSpPr>
      <xdr:spPr>
        <a:xfrm flipV="1">
          <a:off x="4508500" y="3158490"/>
          <a:ext cx="59055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61595</xdr:rowOff>
    </xdr:from>
    <xdr:ext cx="760730" cy="250825"/>
    <xdr:sp macro="" textlink="">
      <xdr:nvSpPr>
        <xdr:cNvPr id="54" name="人口1人当たり決算額の推移平均値テキスト130"/>
        <xdr:cNvSpPr txBox="1"/>
      </xdr:nvSpPr>
      <xdr:spPr>
        <a:xfrm>
          <a:off x="5168900" y="3143885"/>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29210</xdr:rowOff>
    </xdr:from>
    <xdr:to xmlns:xdr="http://schemas.openxmlformats.org/drawingml/2006/spreadsheetDrawing">
      <xdr:col>29</xdr:col>
      <xdr:colOff>171450</xdr:colOff>
      <xdr:row>18</xdr:row>
      <xdr:rowOff>128905</xdr:rowOff>
    </xdr:to>
    <xdr:sp macro="" textlink="">
      <xdr:nvSpPr>
        <xdr:cNvPr id="55" name="フローチャート: 判断 54"/>
        <xdr:cNvSpPr/>
      </xdr:nvSpPr>
      <xdr:spPr>
        <a:xfrm>
          <a:off x="5048250" y="3111500"/>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90170</xdr:rowOff>
    </xdr:from>
    <xdr:to xmlns:xdr="http://schemas.openxmlformats.org/drawingml/2006/spreadsheetDrawing">
      <xdr:col>26</xdr:col>
      <xdr:colOff>50800</xdr:colOff>
      <xdr:row>18</xdr:row>
      <xdr:rowOff>96520</xdr:rowOff>
    </xdr:to>
    <xdr:cxnSp macro="">
      <xdr:nvCxnSpPr>
        <xdr:cNvPr id="56" name="直線コネクタ 55"/>
        <xdr:cNvCxnSpPr/>
      </xdr:nvCxnSpPr>
      <xdr:spPr>
        <a:xfrm flipV="1">
          <a:off x="3886200" y="3172460"/>
          <a:ext cx="6223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59055</xdr:rowOff>
    </xdr:from>
    <xdr:to xmlns:xdr="http://schemas.openxmlformats.org/drawingml/2006/spreadsheetDrawing">
      <xdr:col>26</xdr:col>
      <xdr:colOff>101600</xdr:colOff>
      <xdr:row>18</xdr:row>
      <xdr:rowOff>158750</xdr:rowOff>
    </xdr:to>
    <xdr:sp macro="" textlink="">
      <xdr:nvSpPr>
        <xdr:cNvPr id="57" name="フローチャート: 判断 56"/>
        <xdr:cNvSpPr/>
      </xdr:nvSpPr>
      <xdr:spPr>
        <a:xfrm>
          <a:off x="4457700" y="31413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143510</xdr:rowOff>
    </xdr:from>
    <xdr:ext cx="731520" cy="247015"/>
    <xdr:sp macro="" textlink="">
      <xdr:nvSpPr>
        <xdr:cNvPr id="58" name="テキスト ボックス 57"/>
        <xdr:cNvSpPr txBox="1"/>
      </xdr:nvSpPr>
      <xdr:spPr>
        <a:xfrm>
          <a:off x="4165600" y="3225800"/>
          <a:ext cx="7315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96520</xdr:rowOff>
    </xdr:from>
    <xdr:to xmlns:xdr="http://schemas.openxmlformats.org/drawingml/2006/spreadsheetDrawing">
      <xdr:col>22</xdr:col>
      <xdr:colOff>114300</xdr:colOff>
      <xdr:row>18</xdr:row>
      <xdr:rowOff>100330</xdr:rowOff>
    </xdr:to>
    <xdr:cxnSp macro="">
      <xdr:nvCxnSpPr>
        <xdr:cNvPr id="59" name="直線コネクタ 58"/>
        <xdr:cNvCxnSpPr/>
      </xdr:nvCxnSpPr>
      <xdr:spPr>
        <a:xfrm flipV="1">
          <a:off x="3257550" y="3178810"/>
          <a:ext cx="62865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80010</xdr:rowOff>
    </xdr:from>
    <xdr:to xmlns:xdr="http://schemas.openxmlformats.org/drawingml/2006/spreadsheetDrawing">
      <xdr:col>22</xdr:col>
      <xdr:colOff>165100</xdr:colOff>
      <xdr:row>19</xdr:row>
      <xdr:rowOff>12065</xdr:rowOff>
    </xdr:to>
    <xdr:sp macro="" textlink="">
      <xdr:nvSpPr>
        <xdr:cNvPr id="60" name="フローチャート: 判断 59"/>
        <xdr:cNvSpPr/>
      </xdr:nvSpPr>
      <xdr:spPr>
        <a:xfrm>
          <a:off x="3835400" y="316230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164465</xdr:rowOff>
    </xdr:from>
    <xdr:ext cx="762000" cy="247015"/>
    <xdr:sp macro="" textlink="">
      <xdr:nvSpPr>
        <xdr:cNvPr id="61" name="テキスト ボックス 60"/>
        <xdr:cNvSpPr txBox="1"/>
      </xdr:nvSpPr>
      <xdr:spPr>
        <a:xfrm>
          <a:off x="3543300" y="32467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93345</xdr:rowOff>
    </xdr:from>
    <xdr:to xmlns:xdr="http://schemas.openxmlformats.org/drawingml/2006/spreadsheetDrawing">
      <xdr:col>18</xdr:col>
      <xdr:colOff>171450</xdr:colOff>
      <xdr:row>18</xdr:row>
      <xdr:rowOff>100330</xdr:rowOff>
    </xdr:to>
    <xdr:cxnSp macro="">
      <xdr:nvCxnSpPr>
        <xdr:cNvPr id="62" name="直線コネクタ 61"/>
        <xdr:cNvCxnSpPr/>
      </xdr:nvCxnSpPr>
      <xdr:spPr>
        <a:xfrm>
          <a:off x="2622550" y="3175635"/>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88900</xdr:rowOff>
    </xdr:from>
    <xdr:to xmlns:xdr="http://schemas.openxmlformats.org/drawingml/2006/spreadsheetDrawing">
      <xdr:col>19</xdr:col>
      <xdr:colOff>38100</xdr:colOff>
      <xdr:row>19</xdr:row>
      <xdr:rowOff>20320</xdr:rowOff>
    </xdr:to>
    <xdr:sp macro="" textlink="">
      <xdr:nvSpPr>
        <xdr:cNvPr id="63" name="フローチャート: 判断 62"/>
        <xdr:cNvSpPr/>
      </xdr:nvSpPr>
      <xdr:spPr>
        <a:xfrm>
          <a:off x="3213100" y="317119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19</xdr:row>
      <xdr:rowOff>5715</xdr:rowOff>
    </xdr:from>
    <xdr:ext cx="762000" cy="250825"/>
    <xdr:sp macro="" textlink="">
      <xdr:nvSpPr>
        <xdr:cNvPr id="64" name="テキスト ボックス 63"/>
        <xdr:cNvSpPr txBox="1"/>
      </xdr:nvSpPr>
      <xdr:spPr>
        <a:xfrm>
          <a:off x="2914650" y="3255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77470</xdr:rowOff>
    </xdr:from>
    <xdr:to xmlns:xdr="http://schemas.openxmlformats.org/drawingml/2006/spreadsheetDrawing">
      <xdr:col>15</xdr:col>
      <xdr:colOff>101600</xdr:colOff>
      <xdr:row>19</xdr:row>
      <xdr:rowOff>8890</xdr:rowOff>
    </xdr:to>
    <xdr:sp macro="" textlink="">
      <xdr:nvSpPr>
        <xdr:cNvPr id="65" name="フローチャート: 判断 64"/>
        <xdr:cNvSpPr/>
      </xdr:nvSpPr>
      <xdr:spPr>
        <a:xfrm>
          <a:off x="2571750" y="31597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162560</xdr:rowOff>
    </xdr:from>
    <xdr:ext cx="756920" cy="247015"/>
    <xdr:sp macro="" textlink="">
      <xdr:nvSpPr>
        <xdr:cNvPr id="66" name="テキスト ボックス 65"/>
        <xdr:cNvSpPr txBox="1"/>
      </xdr:nvSpPr>
      <xdr:spPr>
        <a:xfrm>
          <a:off x="2279650" y="32448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0730" cy="253365"/>
    <xdr:sp macro="" textlink="">
      <xdr:nvSpPr>
        <xdr:cNvPr id="67" name="テキスト ボックス 66"/>
        <xdr:cNvSpPr txBox="1"/>
      </xdr:nvSpPr>
      <xdr:spPr>
        <a:xfrm>
          <a:off x="4940300" y="3890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8" name="テキスト ボックス 67"/>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9" name="テキスト ボックス 68"/>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70" name="テキスト ボックス 69"/>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1" name="テキスト ボックス 70"/>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26670</xdr:rowOff>
    </xdr:from>
    <xdr:to xmlns:xdr="http://schemas.openxmlformats.org/drawingml/2006/spreadsheetDrawing">
      <xdr:col>29</xdr:col>
      <xdr:colOff>171450</xdr:colOff>
      <xdr:row>18</xdr:row>
      <xdr:rowOff>126365</xdr:rowOff>
    </xdr:to>
    <xdr:sp macro="" textlink="">
      <xdr:nvSpPr>
        <xdr:cNvPr id="72" name="楕円 71"/>
        <xdr:cNvSpPr/>
      </xdr:nvSpPr>
      <xdr:spPr>
        <a:xfrm>
          <a:off x="5048250" y="310896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42545</xdr:rowOff>
    </xdr:from>
    <xdr:ext cx="760730" cy="250825"/>
    <xdr:sp macro="" textlink="">
      <xdr:nvSpPr>
        <xdr:cNvPr id="73" name="人口1人当たり決算額の推移該当値テキスト130"/>
        <xdr:cNvSpPr txBox="1"/>
      </xdr:nvSpPr>
      <xdr:spPr>
        <a:xfrm>
          <a:off x="5168900" y="295719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40005</xdr:rowOff>
    </xdr:from>
    <xdr:to xmlns:xdr="http://schemas.openxmlformats.org/drawingml/2006/spreadsheetDrawing">
      <xdr:col>26</xdr:col>
      <xdr:colOff>101600</xdr:colOff>
      <xdr:row>18</xdr:row>
      <xdr:rowOff>140335</xdr:rowOff>
    </xdr:to>
    <xdr:sp macro="" textlink="">
      <xdr:nvSpPr>
        <xdr:cNvPr id="74" name="楕円 73"/>
        <xdr:cNvSpPr/>
      </xdr:nvSpPr>
      <xdr:spPr>
        <a:xfrm>
          <a:off x="4457700" y="31222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149860</xdr:rowOff>
    </xdr:from>
    <xdr:ext cx="731520" cy="253365"/>
    <xdr:sp macro="" textlink="">
      <xdr:nvSpPr>
        <xdr:cNvPr id="75" name="テキスト ボックス 74"/>
        <xdr:cNvSpPr txBox="1"/>
      </xdr:nvSpPr>
      <xdr:spPr>
        <a:xfrm>
          <a:off x="4165600" y="289687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47625</xdr:rowOff>
    </xdr:from>
    <xdr:to xmlns:xdr="http://schemas.openxmlformats.org/drawingml/2006/spreadsheetDrawing">
      <xdr:col>22</xdr:col>
      <xdr:colOff>165100</xdr:colOff>
      <xdr:row>18</xdr:row>
      <xdr:rowOff>146685</xdr:rowOff>
    </xdr:to>
    <xdr:sp macro="" textlink="">
      <xdr:nvSpPr>
        <xdr:cNvPr id="76" name="楕円 75"/>
        <xdr:cNvSpPr/>
      </xdr:nvSpPr>
      <xdr:spPr>
        <a:xfrm>
          <a:off x="3835400" y="31299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156210</xdr:rowOff>
    </xdr:from>
    <xdr:ext cx="762000" cy="253365"/>
    <xdr:sp macro="" textlink="">
      <xdr:nvSpPr>
        <xdr:cNvPr id="77" name="テキスト ボックス 76"/>
        <xdr:cNvSpPr txBox="1"/>
      </xdr:nvSpPr>
      <xdr:spPr>
        <a:xfrm>
          <a:off x="3543300" y="2903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50800</xdr:rowOff>
    </xdr:from>
    <xdr:to xmlns:xdr="http://schemas.openxmlformats.org/drawingml/2006/spreadsheetDrawing">
      <xdr:col>19</xdr:col>
      <xdr:colOff>38100</xdr:colOff>
      <xdr:row>18</xdr:row>
      <xdr:rowOff>150495</xdr:rowOff>
    </xdr:to>
    <xdr:sp macro="" textlink="">
      <xdr:nvSpPr>
        <xdr:cNvPr id="78" name="楕円 77"/>
        <xdr:cNvSpPr/>
      </xdr:nvSpPr>
      <xdr:spPr>
        <a:xfrm>
          <a:off x="3213100" y="313309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160655</xdr:rowOff>
    </xdr:from>
    <xdr:ext cx="762000" cy="249555"/>
    <xdr:sp macro="" textlink="">
      <xdr:nvSpPr>
        <xdr:cNvPr id="79" name="テキスト ボックス 78"/>
        <xdr:cNvSpPr txBox="1"/>
      </xdr:nvSpPr>
      <xdr:spPr>
        <a:xfrm>
          <a:off x="2914650" y="29076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43180</xdr:rowOff>
    </xdr:from>
    <xdr:to xmlns:xdr="http://schemas.openxmlformats.org/drawingml/2006/spreadsheetDrawing">
      <xdr:col>15</xdr:col>
      <xdr:colOff>101600</xdr:colOff>
      <xdr:row>18</xdr:row>
      <xdr:rowOff>142875</xdr:rowOff>
    </xdr:to>
    <xdr:sp macro="" textlink="">
      <xdr:nvSpPr>
        <xdr:cNvPr id="80" name="楕円 79"/>
        <xdr:cNvSpPr/>
      </xdr:nvSpPr>
      <xdr:spPr>
        <a:xfrm>
          <a:off x="2571750" y="312547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152400</xdr:rowOff>
    </xdr:from>
    <xdr:ext cx="756920" cy="250825"/>
    <xdr:sp macro="" textlink="">
      <xdr:nvSpPr>
        <xdr:cNvPr id="81" name="テキスト ボックス 80"/>
        <xdr:cNvSpPr txBox="1"/>
      </xdr:nvSpPr>
      <xdr:spPr>
        <a:xfrm>
          <a:off x="2279650" y="289941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2" name="正方形/長方形 81"/>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7" name="直線コネクタ 86"/>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9" name="直線コネクタ 88"/>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1" name="直線コネクタ 90"/>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92" name="楕円 91"/>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5130" cy="272415"/>
    <xdr:sp macro="" textlink="">
      <xdr:nvSpPr>
        <xdr:cNvPr id="95" name="テキスト ボックス 94"/>
        <xdr:cNvSpPr txBox="1"/>
      </xdr:nvSpPr>
      <xdr:spPr>
        <a:xfrm>
          <a:off x="1524000" y="516699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7" name="直線コネクタ 96"/>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920" cy="259715"/>
    <xdr:sp macro="" textlink="">
      <xdr:nvSpPr>
        <xdr:cNvPr id="99" name="テキスト ボックス 98"/>
        <xdr:cNvSpPr txBox="1"/>
      </xdr:nvSpPr>
      <xdr:spPr>
        <a:xfrm>
          <a:off x="1250950" y="6926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920" cy="255270"/>
    <xdr:sp macro="" textlink="">
      <xdr:nvSpPr>
        <xdr:cNvPr id="101" name="テキスト ボックス 100"/>
        <xdr:cNvSpPr txBox="1"/>
      </xdr:nvSpPr>
      <xdr:spPr>
        <a:xfrm>
          <a:off x="1250950" y="65455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920" cy="259715"/>
    <xdr:sp macro="" textlink="">
      <xdr:nvSpPr>
        <xdr:cNvPr id="103" name="テキスト ボックス 102"/>
        <xdr:cNvSpPr txBox="1"/>
      </xdr:nvSpPr>
      <xdr:spPr>
        <a:xfrm>
          <a:off x="1250950" y="6164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920" cy="259080"/>
    <xdr:sp macro="" textlink="">
      <xdr:nvSpPr>
        <xdr:cNvPr id="105" name="テキスト ボックス 104"/>
        <xdr:cNvSpPr txBox="1"/>
      </xdr:nvSpPr>
      <xdr:spPr>
        <a:xfrm>
          <a:off x="1250950" y="57835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2730"/>
    <xdr:sp macro="" textlink="">
      <xdr:nvSpPr>
        <xdr:cNvPr id="107" name="テキスト ボックス 106"/>
        <xdr:cNvSpPr txBox="1"/>
      </xdr:nvSpPr>
      <xdr:spPr>
        <a:xfrm>
          <a:off x="1250950" y="540321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099050" y="604647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0730" cy="252095"/>
    <xdr:sp macro="" textlink="">
      <xdr:nvSpPr>
        <xdr:cNvPr id="110" name="人口1人当たり決算額の推移最小値テキスト445"/>
        <xdr:cNvSpPr txBox="1"/>
      </xdr:nvSpPr>
      <xdr:spPr>
        <a:xfrm>
          <a:off x="5168900" y="714184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010150" y="7169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0730" cy="255905"/>
    <xdr:sp macro="" textlink="">
      <xdr:nvSpPr>
        <xdr:cNvPr id="112" name="人口1人当たり決算額の推移最大値テキスト445"/>
        <xdr:cNvSpPr txBox="1"/>
      </xdr:nvSpPr>
      <xdr:spPr>
        <a:xfrm>
          <a:off x="5168900" y="57905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010150" y="60464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65405</xdr:rowOff>
    </xdr:from>
    <xdr:to xmlns:xdr="http://schemas.openxmlformats.org/drawingml/2006/spreadsheetDrawing">
      <xdr:col>29</xdr:col>
      <xdr:colOff>127000</xdr:colOff>
      <xdr:row>36</xdr:row>
      <xdr:rowOff>120650</xdr:rowOff>
    </xdr:to>
    <xdr:cxnSp macro="">
      <xdr:nvCxnSpPr>
        <xdr:cNvPr id="114" name="直線コネクタ 113"/>
        <xdr:cNvCxnSpPr/>
      </xdr:nvCxnSpPr>
      <xdr:spPr>
        <a:xfrm flipV="1">
          <a:off x="4508500" y="6911975"/>
          <a:ext cx="59055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0730" cy="259080"/>
    <xdr:sp macro="" textlink="">
      <xdr:nvSpPr>
        <xdr:cNvPr id="115" name="人口1人当たり決算額の推移平均値テキスト445"/>
        <xdr:cNvSpPr txBox="1"/>
      </xdr:nvSpPr>
      <xdr:spPr>
        <a:xfrm>
          <a:off x="5168900" y="66446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171450</xdr:colOff>
      <xdr:row>36</xdr:row>
      <xdr:rowOff>54610</xdr:rowOff>
    </xdr:to>
    <xdr:sp macro="" textlink="">
      <xdr:nvSpPr>
        <xdr:cNvPr id="116" name="フローチャート: 判断 115"/>
        <xdr:cNvSpPr/>
      </xdr:nvSpPr>
      <xdr:spPr>
        <a:xfrm>
          <a:off x="5048250" y="679958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120650</xdr:rowOff>
    </xdr:from>
    <xdr:to xmlns:xdr="http://schemas.openxmlformats.org/drawingml/2006/spreadsheetDrawing">
      <xdr:col>26</xdr:col>
      <xdr:colOff>50800</xdr:colOff>
      <xdr:row>36</xdr:row>
      <xdr:rowOff>127635</xdr:rowOff>
    </xdr:to>
    <xdr:cxnSp macro="">
      <xdr:nvCxnSpPr>
        <xdr:cNvPr id="117" name="直線コネクタ 116"/>
        <xdr:cNvCxnSpPr/>
      </xdr:nvCxnSpPr>
      <xdr:spPr>
        <a:xfrm flipV="1">
          <a:off x="3886200" y="6967220"/>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457700" y="682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1520" cy="259080"/>
    <xdr:sp macro="" textlink="">
      <xdr:nvSpPr>
        <xdr:cNvPr id="119" name="テキスト ボックス 118"/>
        <xdr:cNvSpPr txBox="1"/>
      </xdr:nvSpPr>
      <xdr:spPr>
        <a:xfrm>
          <a:off x="4165600" y="6595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119380</xdr:rowOff>
    </xdr:from>
    <xdr:to xmlns:xdr="http://schemas.openxmlformats.org/drawingml/2006/spreadsheetDrawing">
      <xdr:col>22</xdr:col>
      <xdr:colOff>114300</xdr:colOff>
      <xdr:row>36</xdr:row>
      <xdr:rowOff>127635</xdr:rowOff>
    </xdr:to>
    <xdr:cxnSp macro="">
      <xdr:nvCxnSpPr>
        <xdr:cNvPr id="120" name="直線コネクタ 119"/>
        <xdr:cNvCxnSpPr/>
      </xdr:nvCxnSpPr>
      <xdr:spPr>
        <a:xfrm>
          <a:off x="3257550" y="6965950"/>
          <a:ext cx="62865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3835400" y="684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5433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114935</xdr:rowOff>
    </xdr:from>
    <xdr:to xmlns:xdr="http://schemas.openxmlformats.org/drawingml/2006/spreadsheetDrawing">
      <xdr:col>18</xdr:col>
      <xdr:colOff>171450</xdr:colOff>
      <xdr:row>36</xdr:row>
      <xdr:rowOff>119380</xdr:rowOff>
    </xdr:to>
    <xdr:cxnSp macro="">
      <xdr:nvCxnSpPr>
        <xdr:cNvPr id="123" name="直線コネクタ 122"/>
        <xdr:cNvCxnSpPr/>
      </xdr:nvCxnSpPr>
      <xdr:spPr>
        <a:xfrm>
          <a:off x="2622550" y="6961505"/>
          <a:ext cx="6350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329565</xdr:rowOff>
    </xdr:from>
    <xdr:to xmlns:xdr="http://schemas.openxmlformats.org/drawingml/2006/spreadsheetDrawing">
      <xdr:col>19</xdr:col>
      <xdr:colOff>38100</xdr:colOff>
      <xdr:row>36</xdr:row>
      <xdr:rowOff>87630</xdr:rowOff>
    </xdr:to>
    <xdr:sp macro="" textlink="">
      <xdr:nvSpPr>
        <xdr:cNvPr id="124" name="フローチャート: 判断 123"/>
        <xdr:cNvSpPr/>
      </xdr:nvSpPr>
      <xdr:spPr>
        <a:xfrm>
          <a:off x="3213100" y="683323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98425</xdr:rowOff>
    </xdr:from>
    <xdr:ext cx="762000" cy="252730"/>
    <xdr:sp macro="" textlink="">
      <xdr:nvSpPr>
        <xdr:cNvPr id="125" name="テキスト ボックス 124"/>
        <xdr:cNvSpPr txBox="1"/>
      </xdr:nvSpPr>
      <xdr:spPr>
        <a:xfrm>
          <a:off x="2914650" y="66020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337820</xdr:rowOff>
    </xdr:from>
    <xdr:to xmlns:xdr="http://schemas.openxmlformats.org/drawingml/2006/spreadsheetDrawing">
      <xdr:col>15</xdr:col>
      <xdr:colOff>101600</xdr:colOff>
      <xdr:row>36</xdr:row>
      <xdr:rowOff>96520</xdr:rowOff>
    </xdr:to>
    <xdr:sp macro="" textlink="">
      <xdr:nvSpPr>
        <xdr:cNvPr id="126" name="フローチャート: 判断 125"/>
        <xdr:cNvSpPr/>
      </xdr:nvSpPr>
      <xdr:spPr>
        <a:xfrm>
          <a:off x="2571750" y="6841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107315</xdr:rowOff>
    </xdr:from>
    <xdr:ext cx="756920" cy="259080"/>
    <xdr:sp macro="" textlink="">
      <xdr:nvSpPr>
        <xdr:cNvPr id="127" name="テキスト ボックス 126"/>
        <xdr:cNvSpPr txBox="1"/>
      </xdr:nvSpPr>
      <xdr:spPr>
        <a:xfrm>
          <a:off x="2279650" y="66109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3365"/>
    <xdr:sp macro="" textlink="">
      <xdr:nvSpPr>
        <xdr:cNvPr id="128" name="テキスト ボックス 127"/>
        <xdr:cNvSpPr txBox="1"/>
      </xdr:nvSpPr>
      <xdr:spPr>
        <a:xfrm>
          <a:off x="4940300" y="78498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9" name="テキスト ボックス 128"/>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0" name="テキスト ボックス 129"/>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1" name="テキスト ボックス 130"/>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2" name="テキスト ボックス 131"/>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14605</xdr:rowOff>
    </xdr:from>
    <xdr:to xmlns:xdr="http://schemas.openxmlformats.org/drawingml/2006/spreadsheetDrawing">
      <xdr:col>29</xdr:col>
      <xdr:colOff>171450</xdr:colOff>
      <xdr:row>36</xdr:row>
      <xdr:rowOff>116205</xdr:rowOff>
    </xdr:to>
    <xdr:sp macro="" textlink="">
      <xdr:nvSpPr>
        <xdr:cNvPr id="133" name="楕円 132"/>
        <xdr:cNvSpPr/>
      </xdr:nvSpPr>
      <xdr:spPr>
        <a:xfrm>
          <a:off x="5048250" y="68611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329565</xdr:rowOff>
    </xdr:from>
    <xdr:ext cx="760730" cy="253365"/>
    <xdr:sp macro="" textlink="">
      <xdr:nvSpPr>
        <xdr:cNvPr id="134" name="人口1人当たり決算額の推移該当値テキスト445"/>
        <xdr:cNvSpPr txBox="1"/>
      </xdr:nvSpPr>
      <xdr:spPr>
        <a:xfrm>
          <a:off x="5168900" y="68332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69850</xdr:rowOff>
    </xdr:from>
    <xdr:to xmlns:xdr="http://schemas.openxmlformats.org/drawingml/2006/spreadsheetDrawing">
      <xdr:col>26</xdr:col>
      <xdr:colOff>101600</xdr:colOff>
      <xdr:row>37</xdr:row>
      <xdr:rowOff>0</xdr:rowOff>
    </xdr:to>
    <xdr:sp macro="" textlink="">
      <xdr:nvSpPr>
        <xdr:cNvPr id="135" name="楕円 134"/>
        <xdr:cNvSpPr/>
      </xdr:nvSpPr>
      <xdr:spPr>
        <a:xfrm>
          <a:off x="4457700" y="691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156210</xdr:rowOff>
    </xdr:from>
    <xdr:ext cx="731520" cy="255905"/>
    <xdr:sp macro="" textlink="">
      <xdr:nvSpPr>
        <xdr:cNvPr id="136" name="テキスト ボックス 135"/>
        <xdr:cNvSpPr txBox="1"/>
      </xdr:nvSpPr>
      <xdr:spPr>
        <a:xfrm>
          <a:off x="4165600" y="7002780"/>
          <a:ext cx="7315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76835</xdr:rowOff>
    </xdr:from>
    <xdr:to xmlns:xdr="http://schemas.openxmlformats.org/drawingml/2006/spreadsheetDrawing">
      <xdr:col>22</xdr:col>
      <xdr:colOff>165100</xdr:colOff>
      <xdr:row>37</xdr:row>
      <xdr:rowOff>6985</xdr:rowOff>
    </xdr:to>
    <xdr:sp macro="" textlink="">
      <xdr:nvSpPr>
        <xdr:cNvPr id="137" name="楕円 136"/>
        <xdr:cNvSpPr/>
      </xdr:nvSpPr>
      <xdr:spPr>
        <a:xfrm>
          <a:off x="38354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163830</xdr:rowOff>
    </xdr:from>
    <xdr:ext cx="762000" cy="259080"/>
    <xdr:sp macro="" textlink="">
      <xdr:nvSpPr>
        <xdr:cNvPr id="138" name="テキスト ボックス 137"/>
        <xdr:cNvSpPr txBox="1"/>
      </xdr:nvSpPr>
      <xdr:spPr>
        <a:xfrm>
          <a:off x="35433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68580</xdr:rowOff>
    </xdr:from>
    <xdr:to xmlns:xdr="http://schemas.openxmlformats.org/drawingml/2006/spreadsheetDrawing">
      <xdr:col>19</xdr:col>
      <xdr:colOff>38100</xdr:colOff>
      <xdr:row>36</xdr:row>
      <xdr:rowOff>170180</xdr:rowOff>
    </xdr:to>
    <xdr:sp macro="" textlink="">
      <xdr:nvSpPr>
        <xdr:cNvPr id="139" name="楕円 138"/>
        <xdr:cNvSpPr/>
      </xdr:nvSpPr>
      <xdr:spPr>
        <a:xfrm>
          <a:off x="3213100" y="691515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154940</xdr:rowOff>
    </xdr:from>
    <xdr:ext cx="762000" cy="257175"/>
    <xdr:sp macro="" textlink="">
      <xdr:nvSpPr>
        <xdr:cNvPr id="140" name="テキスト ボックス 139"/>
        <xdr:cNvSpPr txBox="1"/>
      </xdr:nvSpPr>
      <xdr:spPr>
        <a:xfrm>
          <a:off x="2914650" y="7001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141" name="楕円 140"/>
        <xdr:cNvSpPr/>
      </xdr:nvSpPr>
      <xdr:spPr>
        <a:xfrm>
          <a:off x="2571750" y="6910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150495</xdr:rowOff>
    </xdr:from>
    <xdr:ext cx="756920" cy="259080"/>
    <xdr:sp macro="" textlink="">
      <xdr:nvSpPr>
        <xdr:cNvPr id="142" name="テキスト ボックス 141"/>
        <xdr:cNvSpPr txBox="1"/>
      </xdr:nvSpPr>
      <xdr:spPr>
        <a:xfrm>
          <a:off x="2279650" y="69970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015"/>
    <xdr:sp macro="" textlink="">
      <xdr:nvSpPr>
        <xdr:cNvPr id="30" name="テキスト ボックス 29"/>
        <xdr:cNvSpPr txBox="1"/>
      </xdr:nvSpPr>
      <xdr:spPr>
        <a:xfrm>
          <a:off x="64135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0825"/>
    <xdr:sp macro="" textlink="">
      <xdr:nvSpPr>
        <xdr:cNvPr id="31" name="テキスト ボックス 30"/>
        <xdr:cNvSpPr txBox="1"/>
      </xdr:nvSpPr>
      <xdr:spPr>
        <a:xfrm>
          <a:off x="641350" y="3418205"/>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3535" cy="217805"/>
    <xdr:sp macro="" textlink="">
      <xdr:nvSpPr>
        <xdr:cNvPr id="40" name="テキスト ボックス 39"/>
        <xdr:cNvSpPr txBox="1"/>
      </xdr:nvSpPr>
      <xdr:spPr>
        <a:xfrm>
          <a:off x="66675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2" name="直線コネクタ 41"/>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125730</xdr:rowOff>
    </xdr:from>
    <xdr:ext cx="242570" cy="249555"/>
    <xdr:sp macro="" textlink="">
      <xdr:nvSpPr>
        <xdr:cNvPr id="43" name="テキスト ボックス 42"/>
        <xdr:cNvSpPr txBox="1"/>
      </xdr:nvSpPr>
      <xdr:spPr>
        <a:xfrm>
          <a:off x="474980" y="649986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4" name="直線コネクタ 43"/>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140970</xdr:rowOff>
    </xdr:from>
    <xdr:ext cx="594360" cy="247015"/>
    <xdr:sp macro="" textlink="">
      <xdr:nvSpPr>
        <xdr:cNvPr id="45" name="テキスト ボックス 44"/>
        <xdr:cNvSpPr txBox="1"/>
      </xdr:nvSpPr>
      <xdr:spPr>
        <a:xfrm>
          <a:off x="166370" y="61798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6" name="直線コネクタ 45"/>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156845</xdr:rowOff>
    </xdr:from>
    <xdr:ext cx="594360" cy="253365"/>
    <xdr:sp macro="" textlink="">
      <xdr:nvSpPr>
        <xdr:cNvPr id="47" name="テキスト ボックス 46"/>
        <xdr:cNvSpPr txBox="1"/>
      </xdr:nvSpPr>
      <xdr:spPr>
        <a:xfrm>
          <a:off x="166370" y="58604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8" name="直線コネクタ 47"/>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4360" cy="250825"/>
    <xdr:sp macro="" textlink="">
      <xdr:nvSpPr>
        <xdr:cNvPr id="49" name="テキスト ボックス 48"/>
        <xdr:cNvSpPr txBox="1"/>
      </xdr:nvSpPr>
      <xdr:spPr>
        <a:xfrm>
          <a:off x="166370" y="55416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0" name="直線コネクタ 49"/>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4360" cy="252730"/>
    <xdr:sp macro="" textlink="">
      <xdr:nvSpPr>
        <xdr:cNvPr id="51" name="テキスト ボックス 50"/>
        <xdr:cNvSpPr txBox="1"/>
      </xdr:nvSpPr>
      <xdr:spPr>
        <a:xfrm>
          <a:off x="166370" y="52222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37465</xdr:rowOff>
    </xdr:from>
    <xdr:ext cx="684530" cy="253365"/>
    <xdr:sp macro="" textlink="">
      <xdr:nvSpPr>
        <xdr:cNvPr id="53" name="テキスト ボックス 52"/>
        <xdr:cNvSpPr txBox="1"/>
      </xdr:nvSpPr>
      <xdr:spPr>
        <a:xfrm>
          <a:off x="76200" y="4902835"/>
          <a:ext cx="6845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53340</xdr:rowOff>
    </xdr:from>
    <xdr:ext cx="684530" cy="247015"/>
    <xdr:sp macro="" textlink="">
      <xdr:nvSpPr>
        <xdr:cNvPr id="55" name="テキスト ボックス 54"/>
        <xdr:cNvSpPr txBox="1"/>
      </xdr:nvSpPr>
      <xdr:spPr>
        <a:xfrm>
          <a:off x="76200" y="45834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6"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151765</xdr:rowOff>
    </xdr:from>
    <xdr:to xmlns:xdr="http://schemas.openxmlformats.org/drawingml/2006/spreadsheetDrawing">
      <xdr:col>24</xdr:col>
      <xdr:colOff>62865</xdr:colOff>
      <xdr:row>38</xdr:row>
      <xdr:rowOff>111760</xdr:rowOff>
    </xdr:to>
    <xdr:cxnSp macro="">
      <xdr:nvCxnSpPr>
        <xdr:cNvPr id="57" name="直線コネクタ 56"/>
        <xdr:cNvCxnSpPr/>
      </xdr:nvCxnSpPr>
      <xdr:spPr>
        <a:xfrm flipV="1">
          <a:off x="4176395" y="501713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115570</xdr:rowOff>
    </xdr:from>
    <xdr:ext cx="534670" cy="253365"/>
    <xdr:sp macro="" textlink="">
      <xdr:nvSpPr>
        <xdr:cNvPr id="58" name="人件費最小値テキスト"/>
        <xdr:cNvSpPr txBox="1"/>
      </xdr:nvSpPr>
      <xdr:spPr>
        <a:xfrm>
          <a:off x="4229100" y="6489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111760</xdr:rowOff>
    </xdr:from>
    <xdr:to xmlns:xdr="http://schemas.openxmlformats.org/drawingml/2006/spreadsheetDrawing">
      <xdr:col>24</xdr:col>
      <xdr:colOff>152400</xdr:colOff>
      <xdr:row>38</xdr:row>
      <xdr:rowOff>111760</xdr:rowOff>
    </xdr:to>
    <xdr:cxnSp macro="">
      <xdr:nvCxnSpPr>
        <xdr:cNvPr id="59" name="直線コネクタ 58"/>
        <xdr:cNvCxnSpPr/>
      </xdr:nvCxnSpPr>
      <xdr:spPr>
        <a:xfrm>
          <a:off x="4108450" y="6485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99695</xdr:rowOff>
    </xdr:from>
    <xdr:ext cx="690245" cy="252730"/>
    <xdr:sp macro="" textlink="">
      <xdr:nvSpPr>
        <xdr:cNvPr id="60" name="人件費最大値テキスト"/>
        <xdr:cNvSpPr txBox="1"/>
      </xdr:nvSpPr>
      <xdr:spPr>
        <a:xfrm>
          <a:off x="4229100" y="479742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151765</xdr:rowOff>
    </xdr:from>
    <xdr:to xmlns:xdr="http://schemas.openxmlformats.org/drawingml/2006/spreadsheetDrawing">
      <xdr:col>24</xdr:col>
      <xdr:colOff>152400</xdr:colOff>
      <xdr:row>29</xdr:row>
      <xdr:rowOff>151765</xdr:rowOff>
    </xdr:to>
    <xdr:cxnSp macro="">
      <xdr:nvCxnSpPr>
        <xdr:cNvPr id="61" name="直線コネクタ 60"/>
        <xdr:cNvCxnSpPr/>
      </xdr:nvCxnSpPr>
      <xdr:spPr>
        <a:xfrm>
          <a:off x="4108450" y="5017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106045</xdr:rowOff>
    </xdr:from>
    <xdr:to xmlns:xdr="http://schemas.openxmlformats.org/drawingml/2006/spreadsheetDrawing">
      <xdr:col>24</xdr:col>
      <xdr:colOff>63500</xdr:colOff>
      <xdr:row>36</xdr:row>
      <xdr:rowOff>114300</xdr:rowOff>
    </xdr:to>
    <xdr:cxnSp macro="">
      <xdr:nvCxnSpPr>
        <xdr:cNvPr id="62" name="直線コネクタ 61"/>
        <xdr:cNvCxnSpPr/>
      </xdr:nvCxnSpPr>
      <xdr:spPr>
        <a:xfrm flipV="1">
          <a:off x="3429000" y="614489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92075</xdr:rowOff>
    </xdr:from>
    <xdr:ext cx="598805" cy="249555"/>
    <xdr:sp macro="" textlink="">
      <xdr:nvSpPr>
        <xdr:cNvPr id="63" name="人件費平均値テキスト"/>
        <xdr:cNvSpPr txBox="1"/>
      </xdr:nvSpPr>
      <xdr:spPr>
        <a:xfrm>
          <a:off x="4229100" y="6130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113030</xdr:rowOff>
    </xdr:from>
    <xdr:to xmlns:xdr="http://schemas.openxmlformats.org/drawingml/2006/spreadsheetDrawing">
      <xdr:col>24</xdr:col>
      <xdr:colOff>114300</xdr:colOff>
      <xdr:row>37</xdr:row>
      <xdr:rowOff>44450</xdr:rowOff>
    </xdr:to>
    <xdr:sp macro="" textlink="">
      <xdr:nvSpPr>
        <xdr:cNvPr id="64" name="フローチャート: 判断 63"/>
        <xdr:cNvSpPr/>
      </xdr:nvSpPr>
      <xdr:spPr>
        <a:xfrm>
          <a:off x="4127500" y="6151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114300</xdr:rowOff>
    </xdr:from>
    <xdr:to xmlns:xdr="http://schemas.openxmlformats.org/drawingml/2006/spreadsheetDrawing">
      <xdr:col>19</xdr:col>
      <xdr:colOff>171450</xdr:colOff>
      <xdr:row>36</xdr:row>
      <xdr:rowOff>127000</xdr:rowOff>
    </xdr:to>
    <xdr:cxnSp macro="">
      <xdr:nvCxnSpPr>
        <xdr:cNvPr id="65" name="直線コネクタ 64"/>
        <xdr:cNvCxnSpPr/>
      </xdr:nvCxnSpPr>
      <xdr:spPr>
        <a:xfrm flipV="1">
          <a:off x="2622550" y="615315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142240</xdr:rowOff>
    </xdr:from>
    <xdr:to xmlns:xdr="http://schemas.openxmlformats.org/drawingml/2006/spreadsheetDrawing">
      <xdr:col>20</xdr:col>
      <xdr:colOff>38100</xdr:colOff>
      <xdr:row>37</xdr:row>
      <xdr:rowOff>73660</xdr:rowOff>
    </xdr:to>
    <xdr:sp macro="" textlink="">
      <xdr:nvSpPr>
        <xdr:cNvPr id="66" name="フローチャート: 判断 65"/>
        <xdr:cNvSpPr/>
      </xdr:nvSpPr>
      <xdr:spPr>
        <a:xfrm>
          <a:off x="3384550" y="61810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64770</xdr:rowOff>
    </xdr:from>
    <xdr:ext cx="592455" cy="250825"/>
    <xdr:sp macro="" textlink="">
      <xdr:nvSpPr>
        <xdr:cNvPr id="67" name="テキスト ボックス 66"/>
        <xdr:cNvSpPr txBox="1"/>
      </xdr:nvSpPr>
      <xdr:spPr>
        <a:xfrm>
          <a:off x="3154680" y="627126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127000</xdr:rowOff>
    </xdr:from>
    <xdr:to xmlns:xdr="http://schemas.openxmlformats.org/drawingml/2006/spreadsheetDrawing">
      <xdr:col>15</xdr:col>
      <xdr:colOff>50800</xdr:colOff>
      <xdr:row>36</xdr:row>
      <xdr:rowOff>128905</xdr:rowOff>
    </xdr:to>
    <xdr:cxnSp macro="">
      <xdr:nvCxnSpPr>
        <xdr:cNvPr id="68" name="直線コネクタ 67"/>
        <xdr:cNvCxnSpPr/>
      </xdr:nvCxnSpPr>
      <xdr:spPr>
        <a:xfrm flipV="1">
          <a:off x="1828800" y="616585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162560</xdr:rowOff>
    </xdr:from>
    <xdr:to xmlns:xdr="http://schemas.openxmlformats.org/drawingml/2006/spreadsheetDrawing">
      <xdr:col>15</xdr:col>
      <xdr:colOff>101600</xdr:colOff>
      <xdr:row>37</xdr:row>
      <xdr:rowOff>94615</xdr:rowOff>
    </xdr:to>
    <xdr:sp macro="" textlink="">
      <xdr:nvSpPr>
        <xdr:cNvPr id="69" name="フローチャート: 判断 68"/>
        <xdr:cNvSpPr/>
      </xdr:nvSpPr>
      <xdr:spPr>
        <a:xfrm>
          <a:off x="2571750" y="6201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85725</xdr:rowOff>
    </xdr:from>
    <xdr:ext cx="592455" cy="247015"/>
    <xdr:sp macro="" textlink="">
      <xdr:nvSpPr>
        <xdr:cNvPr id="70" name="テキスト ボックス 69"/>
        <xdr:cNvSpPr txBox="1"/>
      </xdr:nvSpPr>
      <xdr:spPr>
        <a:xfrm>
          <a:off x="2360930" y="629221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128905</xdr:rowOff>
    </xdr:from>
    <xdr:to xmlns:xdr="http://schemas.openxmlformats.org/drawingml/2006/spreadsheetDrawing">
      <xdr:col>10</xdr:col>
      <xdr:colOff>114300</xdr:colOff>
      <xdr:row>36</xdr:row>
      <xdr:rowOff>133985</xdr:rowOff>
    </xdr:to>
    <xdr:cxnSp macro="">
      <xdr:nvCxnSpPr>
        <xdr:cNvPr id="71" name="直線コネクタ 70"/>
        <xdr:cNvCxnSpPr/>
      </xdr:nvCxnSpPr>
      <xdr:spPr>
        <a:xfrm flipV="1">
          <a:off x="1028700" y="616775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167005</xdr:rowOff>
    </xdr:from>
    <xdr:to xmlns:xdr="http://schemas.openxmlformats.org/drawingml/2006/spreadsheetDrawing">
      <xdr:col>10</xdr:col>
      <xdr:colOff>165100</xdr:colOff>
      <xdr:row>37</xdr:row>
      <xdr:rowOff>98425</xdr:rowOff>
    </xdr:to>
    <xdr:sp macro="" textlink="">
      <xdr:nvSpPr>
        <xdr:cNvPr id="72" name="フローチャート: 判断 71"/>
        <xdr:cNvSpPr/>
      </xdr:nvSpPr>
      <xdr:spPr>
        <a:xfrm>
          <a:off x="1778000" y="620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90170</xdr:rowOff>
    </xdr:from>
    <xdr:ext cx="592455" cy="249555"/>
    <xdr:sp macro="" textlink="">
      <xdr:nvSpPr>
        <xdr:cNvPr id="73" name="テキスト ボックス 72"/>
        <xdr:cNvSpPr txBox="1"/>
      </xdr:nvSpPr>
      <xdr:spPr>
        <a:xfrm>
          <a:off x="1548130" y="629666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34290</xdr:rowOff>
    </xdr:from>
    <xdr:to xmlns:xdr="http://schemas.openxmlformats.org/drawingml/2006/spreadsheetDrawing">
      <xdr:col>6</xdr:col>
      <xdr:colOff>38100</xdr:colOff>
      <xdr:row>37</xdr:row>
      <xdr:rowOff>133350</xdr:rowOff>
    </xdr:to>
    <xdr:sp macro="" textlink="">
      <xdr:nvSpPr>
        <xdr:cNvPr id="74" name="フローチャート: 判断 73"/>
        <xdr:cNvSpPr/>
      </xdr:nvSpPr>
      <xdr:spPr>
        <a:xfrm>
          <a:off x="984250" y="6240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125095</xdr:rowOff>
    </xdr:from>
    <xdr:ext cx="592455" cy="249555"/>
    <xdr:sp macro="" textlink="">
      <xdr:nvSpPr>
        <xdr:cNvPr id="75" name="テキスト ボックス 74"/>
        <xdr:cNvSpPr txBox="1"/>
      </xdr:nvSpPr>
      <xdr:spPr>
        <a:xfrm>
          <a:off x="754380" y="633158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6" name="テキスト ボックス 75"/>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7" name="テキスト ボックス 76"/>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8" name="テキスト ボックス 77"/>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9" name="テキスト ボックス 78"/>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0" name="テキスト ボックス 79"/>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55880</xdr:rowOff>
    </xdr:from>
    <xdr:to xmlns:xdr="http://schemas.openxmlformats.org/drawingml/2006/spreadsheetDrawing">
      <xdr:col>24</xdr:col>
      <xdr:colOff>114300</xdr:colOff>
      <xdr:row>36</xdr:row>
      <xdr:rowOff>154940</xdr:rowOff>
    </xdr:to>
    <xdr:sp macro="" textlink="">
      <xdr:nvSpPr>
        <xdr:cNvPr id="81" name="楕円 80"/>
        <xdr:cNvSpPr/>
      </xdr:nvSpPr>
      <xdr:spPr>
        <a:xfrm>
          <a:off x="4127500" y="6094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78105</xdr:rowOff>
    </xdr:from>
    <xdr:ext cx="598805" cy="253365"/>
    <xdr:sp macro="" textlink="">
      <xdr:nvSpPr>
        <xdr:cNvPr id="82" name="人件費該当値テキスト"/>
        <xdr:cNvSpPr txBox="1"/>
      </xdr:nvSpPr>
      <xdr:spPr>
        <a:xfrm>
          <a:off x="4229100" y="59493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163830</xdr:rowOff>
    </xdr:to>
    <xdr:sp macro="" textlink="">
      <xdr:nvSpPr>
        <xdr:cNvPr id="83" name="楕円 82"/>
        <xdr:cNvSpPr/>
      </xdr:nvSpPr>
      <xdr:spPr>
        <a:xfrm>
          <a:off x="3384550" y="6102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12700</xdr:rowOff>
    </xdr:from>
    <xdr:ext cx="592455" cy="249555"/>
    <xdr:sp macro="" textlink="">
      <xdr:nvSpPr>
        <xdr:cNvPr id="84" name="テキスト ボックス 83"/>
        <xdr:cNvSpPr txBox="1"/>
      </xdr:nvSpPr>
      <xdr:spPr>
        <a:xfrm>
          <a:off x="3154680" y="588391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8255</xdr:rowOff>
    </xdr:to>
    <xdr:sp macro="" textlink="">
      <xdr:nvSpPr>
        <xdr:cNvPr id="85" name="楕円 84"/>
        <xdr:cNvSpPr/>
      </xdr:nvSpPr>
      <xdr:spPr>
        <a:xfrm>
          <a:off x="2571750" y="611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24765</xdr:rowOff>
    </xdr:from>
    <xdr:ext cx="592455" cy="253365"/>
    <xdr:sp macro="" textlink="">
      <xdr:nvSpPr>
        <xdr:cNvPr id="86" name="テキスト ボックス 85"/>
        <xdr:cNvSpPr txBox="1"/>
      </xdr:nvSpPr>
      <xdr:spPr>
        <a:xfrm>
          <a:off x="2360930" y="58959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78740</xdr:rowOff>
    </xdr:from>
    <xdr:to xmlns:xdr="http://schemas.openxmlformats.org/drawingml/2006/spreadsheetDrawing">
      <xdr:col>10</xdr:col>
      <xdr:colOff>165100</xdr:colOff>
      <xdr:row>37</xdr:row>
      <xdr:rowOff>10795</xdr:rowOff>
    </xdr:to>
    <xdr:sp macro="" textlink="">
      <xdr:nvSpPr>
        <xdr:cNvPr id="87" name="楕円 86"/>
        <xdr:cNvSpPr/>
      </xdr:nvSpPr>
      <xdr:spPr>
        <a:xfrm>
          <a:off x="1778000" y="6117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26670</xdr:rowOff>
    </xdr:from>
    <xdr:ext cx="592455" cy="253365"/>
    <xdr:sp macro="" textlink="">
      <xdr:nvSpPr>
        <xdr:cNvPr id="88" name="テキスト ボックス 87"/>
        <xdr:cNvSpPr txBox="1"/>
      </xdr:nvSpPr>
      <xdr:spPr>
        <a:xfrm>
          <a:off x="1548130" y="58978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84455</xdr:rowOff>
    </xdr:from>
    <xdr:to xmlns:xdr="http://schemas.openxmlformats.org/drawingml/2006/spreadsheetDrawing">
      <xdr:col>6</xdr:col>
      <xdr:colOff>38100</xdr:colOff>
      <xdr:row>37</xdr:row>
      <xdr:rowOff>16510</xdr:rowOff>
    </xdr:to>
    <xdr:sp macro="" textlink="">
      <xdr:nvSpPr>
        <xdr:cNvPr id="89" name="楕円 88"/>
        <xdr:cNvSpPr/>
      </xdr:nvSpPr>
      <xdr:spPr>
        <a:xfrm>
          <a:off x="984250" y="61233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32385</xdr:rowOff>
    </xdr:from>
    <xdr:ext cx="592455" cy="249555"/>
    <xdr:sp macro="" textlink="">
      <xdr:nvSpPr>
        <xdr:cNvPr id="90" name="テキスト ボックス 89"/>
        <xdr:cNvSpPr txBox="1"/>
      </xdr:nvSpPr>
      <xdr:spPr>
        <a:xfrm>
          <a:off x="754380" y="590359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1" name="正方形/長方形 90"/>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2" name="正方形/長方形 91"/>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4" name="正方形/長方形 93"/>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6" name="正方形/長方形 95"/>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8" name="正方形/長方形 97"/>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3535" cy="217805"/>
    <xdr:sp macro="" textlink="">
      <xdr:nvSpPr>
        <xdr:cNvPr id="99" name="テキスト ボックス 98"/>
        <xdr:cNvSpPr txBox="1"/>
      </xdr:nvSpPr>
      <xdr:spPr>
        <a:xfrm>
          <a:off x="66675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0" name="直線コネクタ 99"/>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101" name="直線コネクタ 100"/>
        <xdr:cNvCxnSpPr/>
      </xdr:nvCxnSpPr>
      <xdr:spPr>
        <a:xfrm>
          <a:off x="6858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53340</xdr:rowOff>
    </xdr:from>
    <xdr:ext cx="242570" cy="247015"/>
    <xdr:sp macro="" textlink="">
      <xdr:nvSpPr>
        <xdr:cNvPr id="102" name="テキスト ボックス 101"/>
        <xdr:cNvSpPr txBox="1"/>
      </xdr:nvSpPr>
      <xdr:spPr>
        <a:xfrm>
          <a:off x="474980" y="96126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3" name="直線コネクタ 102"/>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165100</xdr:rowOff>
    </xdr:from>
    <xdr:ext cx="684530" cy="247015"/>
    <xdr:sp macro="" textlink="">
      <xdr:nvSpPr>
        <xdr:cNvPr id="104" name="テキスト ボックス 103"/>
        <xdr:cNvSpPr txBox="1"/>
      </xdr:nvSpPr>
      <xdr:spPr>
        <a:xfrm>
          <a:off x="76200" y="9053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80645</xdr:rowOff>
    </xdr:from>
    <xdr:to xmlns:xdr="http://schemas.openxmlformats.org/drawingml/2006/spreadsheetDrawing">
      <xdr:col>28</xdr:col>
      <xdr:colOff>114300</xdr:colOff>
      <xdr:row>51</xdr:row>
      <xdr:rowOff>80645</xdr:rowOff>
    </xdr:to>
    <xdr:cxnSp macro="">
      <xdr:nvCxnSpPr>
        <xdr:cNvPr id="105" name="直線コネクタ 104"/>
        <xdr:cNvCxnSpPr/>
      </xdr:nvCxnSpPr>
      <xdr:spPr>
        <a:xfrm>
          <a:off x="6858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109220</xdr:rowOff>
    </xdr:from>
    <xdr:ext cx="684530" cy="247015"/>
    <xdr:sp macro="" textlink="">
      <xdr:nvSpPr>
        <xdr:cNvPr id="106" name="テキスト ボックス 105"/>
        <xdr:cNvSpPr txBox="1"/>
      </xdr:nvSpPr>
      <xdr:spPr>
        <a:xfrm>
          <a:off x="76200" y="84950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4530" cy="247015"/>
    <xdr:sp macro="" textlink="">
      <xdr:nvSpPr>
        <xdr:cNvPr id="108" name="テキスト ボックス 107"/>
        <xdr:cNvSpPr txBox="1"/>
      </xdr:nvSpPr>
      <xdr:spPr>
        <a:xfrm>
          <a:off x="76200"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9"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57</xdr:row>
      <xdr:rowOff>140970</xdr:rowOff>
    </xdr:to>
    <xdr:cxnSp macro="">
      <xdr:nvCxnSpPr>
        <xdr:cNvPr id="110" name="直線コネクタ 109"/>
        <xdr:cNvCxnSpPr/>
      </xdr:nvCxnSpPr>
      <xdr:spPr>
        <a:xfrm flipV="1">
          <a:off x="4176395" y="8562340"/>
          <a:ext cx="1270" cy="1137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144780</xdr:rowOff>
    </xdr:from>
    <xdr:ext cx="534670" cy="248920"/>
    <xdr:sp macro="" textlink="">
      <xdr:nvSpPr>
        <xdr:cNvPr id="111" name="物件費最小値テキスト"/>
        <xdr:cNvSpPr txBox="1"/>
      </xdr:nvSpPr>
      <xdr:spPr>
        <a:xfrm>
          <a:off x="4229100" y="97040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140970</xdr:rowOff>
    </xdr:from>
    <xdr:to xmlns:xdr="http://schemas.openxmlformats.org/drawingml/2006/spreadsheetDrawing">
      <xdr:col>24</xdr:col>
      <xdr:colOff>152400</xdr:colOff>
      <xdr:row>57</xdr:row>
      <xdr:rowOff>140970</xdr:rowOff>
    </xdr:to>
    <xdr:cxnSp macro="">
      <xdr:nvCxnSpPr>
        <xdr:cNvPr id="112" name="直線コネクタ 111"/>
        <xdr:cNvCxnSpPr/>
      </xdr:nvCxnSpPr>
      <xdr:spPr>
        <a:xfrm>
          <a:off x="4108450" y="9700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125095</xdr:rowOff>
    </xdr:from>
    <xdr:ext cx="690245" cy="249555"/>
    <xdr:sp macro="" textlink="">
      <xdr:nvSpPr>
        <xdr:cNvPr id="113" name="物件費最大値テキスト"/>
        <xdr:cNvSpPr txBox="1"/>
      </xdr:nvSpPr>
      <xdr:spPr>
        <a:xfrm>
          <a:off x="4229100" y="83432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4" name="直線コネクタ 113"/>
        <xdr:cNvCxnSpPr/>
      </xdr:nvCxnSpPr>
      <xdr:spPr>
        <a:xfrm>
          <a:off x="4108450" y="8562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163830</xdr:rowOff>
    </xdr:from>
    <xdr:to xmlns:xdr="http://schemas.openxmlformats.org/drawingml/2006/spreadsheetDrawing">
      <xdr:col>24</xdr:col>
      <xdr:colOff>63500</xdr:colOff>
      <xdr:row>57</xdr:row>
      <xdr:rowOff>1905</xdr:rowOff>
    </xdr:to>
    <xdr:cxnSp macro="">
      <xdr:nvCxnSpPr>
        <xdr:cNvPr id="115" name="直線コネクタ 114"/>
        <xdr:cNvCxnSpPr/>
      </xdr:nvCxnSpPr>
      <xdr:spPr>
        <a:xfrm flipV="1">
          <a:off x="3429000" y="955548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120015</xdr:rowOff>
    </xdr:from>
    <xdr:ext cx="598805" cy="250825"/>
    <xdr:sp macro="" textlink="">
      <xdr:nvSpPr>
        <xdr:cNvPr id="116" name="物件費平均値テキスト"/>
        <xdr:cNvSpPr txBox="1"/>
      </xdr:nvSpPr>
      <xdr:spPr>
        <a:xfrm>
          <a:off x="4229100" y="951166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141605</xdr:rowOff>
    </xdr:from>
    <xdr:to xmlns:xdr="http://schemas.openxmlformats.org/drawingml/2006/spreadsheetDrawing">
      <xdr:col>24</xdr:col>
      <xdr:colOff>114300</xdr:colOff>
      <xdr:row>57</xdr:row>
      <xdr:rowOff>73025</xdr:rowOff>
    </xdr:to>
    <xdr:sp macro="" textlink="">
      <xdr:nvSpPr>
        <xdr:cNvPr id="117" name="フローチャート: 判断 116"/>
        <xdr:cNvSpPr/>
      </xdr:nvSpPr>
      <xdr:spPr>
        <a:xfrm>
          <a:off x="4127500" y="9533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1905</xdr:rowOff>
    </xdr:from>
    <xdr:to xmlns:xdr="http://schemas.openxmlformats.org/drawingml/2006/spreadsheetDrawing">
      <xdr:col>19</xdr:col>
      <xdr:colOff>171450</xdr:colOff>
      <xdr:row>57</xdr:row>
      <xdr:rowOff>5080</xdr:rowOff>
    </xdr:to>
    <xdr:cxnSp macro="">
      <xdr:nvCxnSpPr>
        <xdr:cNvPr id="118" name="直線コネクタ 117"/>
        <xdr:cNvCxnSpPr/>
      </xdr:nvCxnSpPr>
      <xdr:spPr>
        <a:xfrm flipV="1">
          <a:off x="2622550" y="956119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151130</xdr:rowOff>
    </xdr:from>
    <xdr:to xmlns:xdr="http://schemas.openxmlformats.org/drawingml/2006/spreadsheetDrawing">
      <xdr:col>20</xdr:col>
      <xdr:colOff>38100</xdr:colOff>
      <xdr:row>57</xdr:row>
      <xdr:rowOff>83185</xdr:rowOff>
    </xdr:to>
    <xdr:sp macro="" textlink="">
      <xdr:nvSpPr>
        <xdr:cNvPr id="119" name="フローチャート: 判断 118"/>
        <xdr:cNvSpPr/>
      </xdr:nvSpPr>
      <xdr:spPr>
        <a:xfrm>
          <a:off x="3384550" y="9542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74295</xdr:rowOff>
    </xdr:from>
    <xdr:ext cx="592455" cy="247015"/>
    <xdr:sp macro="" textlink="">
      <xdr:nvSpPr>
        <xdr:cNvPr id="120" name="テキスト ボックス 119"/>
        <xdr:cNvSpPr txBox="1"/>
      </xdr:nvSpPr>
      <xdr:spPr>
        <a:xfrm>
          <a:off x="3154680" y="96335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5080</xdr:rowOff>
    </xdr:from>
    <xdr:to xmlns:xdr="http://schemas.openxmlformats.org/drawingml/2006/spreadsheetDrawing">
      <xdr:col>15</xdr:col>
      <xdr:colOff>50800</xdr:colOff>
      <xdr:row>57</xdr:row>
      <xdr:rowOff>47625</xdr:rowOff>
    </xdr:to>
    <xdr:cxnSp macro="">
      <xdr:nvCxnSpPr>
        <xdr:cNvPr id="121" name="直線コネクタ 120"/>
        <xdr:cNvCxnSpPr/>
      </xdr:nvCxnSpPr>
      <xdr:spPr>
        <a:xfrm flipV="1">
          <a:off x="1828800" y="9564370"/>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103505</xdr:rowOff>
    </xdr:to>
    <xdr:sp macro="" textlink="">
      <xdr:nvSpPr>
        <xdr:cNvPr id="122" name="フローチャート: 判断 121"/>
        <xdr:cNvSpPr/>
      </xdr:nvSpPr>
      <xdr:spPr>
        <a:xfrm>
          <a:off x="2571750" y="9563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94615</xdr:rowOff>
    </xdr:from>
    <xdr:ext cx="592455" cy="253365"/>
    <xdr:sp macro="" textlink="">
      <xdr:nvSpPr>
        <xdr:cNvPr id="123" name="テキスト ボックス 122"/>
        <xdr:cNvSpPr txBox="1"/>
      </xdr:nvSpPr>
      <xdr:spPr>
        <a:xfrm>
          <a:off x="2360930" y="96539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44450</xdr:rowOff>
    </xdr:from>
    <xdr:to xmlns:xdr="http://schemas.openxmlformats.org/drawingml/2006/spreadsheetDrawing">
      <xdr:col>10</xdr:col>
      <xdr:colOff>114300</xdr:colOff>
      <xdr:row>57</xdr:row>
      <xdr:rowOff>47625</xdr:rowOff>
    </xdr:to>
    <xdr:cxnSp macro="">
      <xdr:nvCxnSpPr>
        <xdr:cNvPr id="124" name="直線コネクタ 123"/>
        <xdr:cNvCxnSpPr/>
      </xdr:nvCxnSpPr>
      <xdr:spPr>
        <a:xfrm>
          <a:off x="1028700" y="96037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162560</xdr:rowOff>
    </xdr:from>
    <xdr:to xmlns:xdr="http://schemas.openxmlformats.org/drawingml/2006/spreadsheetDrawing">
      <xdr:col>10</xdr:col>
      <xdr:colOff>165100</xdr:colOff>
      <xdr:row>57</xdr:row>
      <xdr:rowOff>93980</xdr:rowOff>
    </xdr:to>
    <xdr:sp macro="" textlink="">
      <xdr:nvSpPr>
        <xdr:cNvPr id="125" name="フローチャート: 判断 124"/>
        <xdr:cNvSpPr/>
      </xdr:nvSpPr>
      <xdr:spPr>
        <a:xfrm>
          <a:off x="1778000"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109855</xdr:rowOff>
    </xdr:from>
    <xdr:ext cx="592455" cy="247015"/>
    <xdr:sp macro="" textlink="">
      <xdr:nvSpPr>
        <xdr:cNvPr id="126" name="テキスト ボックス 125"/>
        <xdr:cNvSpPr txBox="1"/>
      </xdr:nvSpPr>
      <xdr:spPr>
        <a:xfrm>
          <a:off x="1548130" y="933386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156845</xdr:rowOff>
    </xdr:from>
    <xdr:to xmlns:xdr="http://schemas.openxmlformats.org/drawingml/2006/spreadsheetDrawing">
      <xdr:col>6</xdr:col>
      <xdr:colOff>38100</xdr:colOff>
      <xdr:row>57</xdr:row>
      <xdr:rowOff>88900</xdr:rowOff>
    </xdr:to>
    <xdr:sp macro="" textlink="">
      <xdr:nvSpPr>
        <xdr:cNvPr id="127" name="フローチャート: 判断 126"/>
        <xdr:cNvSpPr/>
      </xdr:nvSpPr>
      <xdr:spPr>
        <a:xfrm>
          <a:off x="984250" y="95484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105410</xdr:rowOff>
    </xdr:from>
    <xdr:ext cx="592455" cy="249555"/>
    <xdr:sp macro="" textlink="">
      <xdr:nvSpPr>
        <xdr:cNvPr id="128" name="テキスト ボックス 127"/>
        <xdr:cNvSpPr txBox="1"/>
      </xdr:nvSpPr>
      <xdr:spPr>
        <a:xfrm>
          <a:off x="754380" y="932942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29" name="テキスト ボックス 128"/>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0" name="テキスト ボックス 129"/>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1" name="テキスト ボックス 130"/>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2" name="テキスト ボックス 131"/>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3" name="テキスト ボックス 132"/>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45720</xdr:rowOff>
    </xdr:to>
    <xdr:sp macro="" textlink="">
      <xdr:nvSpPr>
        <xdr:cNvPr id="134" name="楕円 133"/>
        <xdr:cNvSpPr/>
      </xdr:nvSpPr>
      <xdr:spPr>
        <a:xfrm>
          <a:off x="4127500" y="9505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136525</xdr:rowOff>
    </xdr:from>
    <xdr:ext cx="598805" cy="253365"/>
    <xdr:sp macro="" textlink="">
      <xdr:nvSpPr>
        <xdr:cNvPr id="135" name="物件費該当値テキスト"/>
        <xdr:cNvSpPr txBox="1"/>
      </xdr:nvSpPr>
      <xdr:spPr>
        <a:xfrm>
          <a:off x="4229100" y="93605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119380</xdr:rowOff>
    </xdr:from>
    <xdr:to xmlns:xdr="http://schemas.openxmlformats.org/drawingml/2006/spreadsheetDrawing">
      <xdr:col>20</xdr:col>
      <xdr:colOff>38100</xdr:colOff>
      <xdr:row>57</xdr:row>
      <xdr:rowOff>51435</xdr:rowOff>
    </xdr:to>
    <xdr:sp macro="" textlink="">
      <xdr:nvSpPr>
        <xdr:cNvPr id="136" name="楕円 135"/>
        <xdr:cNvSpPr/>
      </xdr:nvSpPr>
      <xdr:spPr>
        <a:xfrm>
          <a:off x="3384550" y="9511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67945</xdr:rowOff>
    </xdr:from>
    <xdr:ext cx="592455" cy="249555"/>
    <xdr:sp macro="" textlink="">
      <xdr:nvSpPr>
        <xdr:cNvPr id="137" name="テキスト ボックス 136"/>
        <xdr:cNvSpPr txBox="1"/>
      </xdr:nvSpPr>
      <xdr:spPr>
        <a:xfrm>
          <a:off x="3154680" y="929195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123190</xdr:rowOff>
    </xdr:from>
    <xdr:to xmlns:xdr="http://schemas.openxmlformats.org/drawingml/2006/spreadsheetDrawing">
      <xdr:col>15</xdr:col>
      <xdr:colOff>101600</xdr:colOff>
      <xdr:row>57</xdr:row>
      <xdr:rowOff>54610</xdr:rowOff>
    </xdr:to>
    <xdr:sp macro="" textlink="">
      <xdr:nvSpPr>
        <xdr:cNvPr id="138" name="楕円 137"/>
        <xdr:cNvSpPr/>
      </xdr:nvSpPr>
      <xdr:spPr>
        <a:xfrm>
          <a:off x="2571750" y="9514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71120</xdr:rowOff>
    </xdr:from>
    <xdr:ext cx="592455" cy="249555"/>
    <xdr:sp macro="" textlink="">
      <xdr:nvSpPr>
        <xdr:cNvPr id="139" name="テキスト ボックス 138"/>
        <xdr:cNvSpPr txBox="1"/>
      </xdr:nvSpPr>
      <xdr:spPr>
        <a:xfrm>
          <a:off x="2360930" y="929513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165100</xdr:rowOff>
    </xdr:from>
    <xdr:to xmlns:xdr="http://schemas.openxmlformats.org/drawingml/2006/spreadsheetDrawing">
      <xdr:col>10</xdr:col>
      <xdr:colOff>165100</xdr:colOff>
      <xdr:row>57</xdr:row>
      <xdr:rowOff>96520</xdr:rowOff>
    </xdr:to>
    <xdr:sp macro="" textlink="">
      <xdr:nvSpPr>
        <xdr:cNvPr id="140" name="楕円 139"/>
        <xdr:cNvSpPr/>
      </xdr:nvSpPr>
      <xdr:spPr>
        <a:xfrm>
          <a:off x="1778000" y="9556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88265</xdr:rowOff>
    </xdr:from>
    <xdr:ext cx="592455" cy="249555"/>
    <xdr:sp macro="" textlink="">
      <xdr:nvSpPr>
        <xdr:cNvPr id="141" name="テキスト ボックス 140"/>
        <xdr:cNvSpPr txBox="1"/>
      </xdr:nvSpPr>
      <xdr:spPr>
        <a:xfrm>
          <a:off x="1548130" y="964755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162560</xdr:rowOff>
    </xdr:from>
    <xdr:to xmlns:xdr="http://schemas.openxmlformats.org/drawingml/2006/spreadsheetDrawing">
      <xdr:col>6</xdr:col>
      <xdr:colOff>38100</xdr:colOff>
      <xdr:row>57</xdr:row>
      <xdr:rowOff>94615</xdr:rowOff>
    </xdr:to>
    <xdr:sp macro="" textlink="">
      <xdr:nvSpPr>
        <xdr:cNvPr id="142" name="楕円 141"/>
        <xdr:cNvSpPr/>
      </xdr:nvSpPr>
      <xdr:spPr>
        <a:xfrm>
          <a:off x="984250" y="95542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85725</xdr:rowOff>
    </xdr:from>
    <xdr:ext cx="592455" cy="247015"/>
    <xdr:sp macro="" textlink="">
      <xdr:nvSpPr>
        <xdr:cNvPr id="143" name="テキスト ボックス 142"/>
        <xdr:cNvSpPr txBox="1"/>
      </xdr:nvSpPr>
      <xdr:spPr>
        <a:xfrm>
          <a:off x="754380" y="964501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5" name="正方形/長方形 144"/>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7" name="正方形/長方形 146"/>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9" name="正方形/長方形 148"/>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1" name="正方形/長方形 150"/>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3535" cy="217805"/>
    <xdr:sp macro="" textlink="">
      <xdr:nvSpPr>
        <xdr:cNvPr id="152" name="テキスト ボックス 151"/>
        <xdr:cNvSpPr txBox="1"/>
      </xdr:nvSpPr>
      <xdr:spPr>
        <a:xfrm>
          <a:off x="666750" y="112414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3" name="直線コネクタ 152"/>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4" name="直線コネクタ 153"/>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2570" cy="247015"/>
    <xdr:sp macro="" textlink="">
      <xdr:nvSpPr>
        <xdr:cNvPr id="155" name="テキスト ボックス 154"/>
        <xdr:cNvSpPr txBox="1"/>
      </xdr:nvSpPr>
      <xdr:spPr>
        <a:xfrm>
          <a:off x="47498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4360" cy="247015"/>
    <xdr:sp macro="" textlink="">
      <xdr:nvSpPr>
        <xdr:cNvPr id="157" name="テキスト ボックス 156"/>
        <xdr:cNvSpPr txBox="1"/>
      </xdr:nvSpPr>
      <xdr:spPr>
        <a:xfrm>
          <a:off x="166370" y="126301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58" name="直線コネクタ 157"/>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4360" cy="247015"/>
    <xdr:sp macro="" textlink="">
      <xdr:nvSpPr>
        <xdr:cNvPr id="159" name="テキスト ボックス 158"/>
        <xdr:cNvSpPr txBox="1"/>
      </xdr:nvSpPr>
      <xdr:spPr>
        <a:xfrm>
          <a:off x="166370" y="121831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0" name="直線コネクタ 159"/>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4360" cy="247015"/>
    <xdr:sp macro="" textlink="">
      <xdr:nvSpPr>
        <xdr:cNvPr id="161" name="テキスト ボックス 160"/>
        <xdr:cNvSpPr txBox="1"/>
      </xdr:nvSpPr>
      <xdr:spPr>
        <a:xfrm>
          <a:off x="166370" y="1173607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360" cy="247015"/>
    <xdr:sp macro="" textlink="">
      <xdr:nvSpPr>
        <xdr:cNvPr id="163" name="テキスト ボックス 162"/>
        <xdr:cNvSpPr txBox="1"/>
      </xdr:nvSpPr>
      <xdr:spPr>
        <a:xfrm>
          <a:off x="166370" y="112890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4"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104775</xdr:rowOff>
    </xdr:from>
    <xdr:to xmlns:xdr="http://schemas.openxmlformats.org/drawingml/2006/spreadsheetDrawing">
      <xdr:col>24</xdr:col>
      <xdr:colOff>62865</xdr:colOff>
      <xdr:row>78</xdr:row>
      <xdr:rowOff>134620</xdr:rowOff>
    </xdr:to>
    <xdr:cxnSp macro="">
      <xdr:nvCxnSpPr>
        <xdr:cNvPr id="165" name="直線コネクタ 164"/>
        <xdr:cNvCxnSpPr/>
      </xdr:nvCxnSpPr>
      <xdr:spPr>
        <a:xfrm flipV="1">
          <a:off x="4176395" y="1201102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138430</xdr:rowOff>
    </xdr:from>
    <xdr:ext cx="378460" cy="253365"/>
    <xdr:sp macro="" textlink="">
      <xdr:nvSpPr>
        <xdr:cNvPr id="166" name="維持補修費最小値テキスト"/>
        <xdr:cNvSpPr txBox="1"/>
      </xdr:nvSpPr>
      <xdr:spPr>
        <a:xfrm>
          <a:off x="4229100" y="132181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134620</xdr:rowOff>
    </xdr:from>
    <xdr:to xmlns:xdr="http://schemas.openxmlformats.org/drawingml/2006/spreadsheetDrawing">
      <xdr:col>24</xdr:col>
      <xdr:colOff>152400</xdr:colOff>
      <xdr:row>78</xdr:row>
      <xdr:rowOff>134620</xdr:rowOff>
    </xdr:to>
    <xdr:cxnSp macro="">
      <xdr:nvCxnSpPr>
        <xdr:cNvPr id="167" name="直線コネクタ 166"/>
        <xdr:cNvCxnSpPr/>
      </xdr:nvCxnSpPr>
      <xdr:spPr>
        <a:xfrm>
          <a:off x="4108450" y="13214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52070</xdr:rowOff>
    </xdr:from>
    <xdr:ext cx="598805" cy="247015"/>
    <xdr:sp macro="" textlink="">
      <xdr:nvSpPr>
        <xdr:cNvPr id="168" name="維持補修費最大値テキスト"/>
        <xdr:cNvSpPr txBox="1"/>
      </xdr:nvSpPr>
      <xdr:spPr>
        <a:xfrm>
          <a:off x="4229100" y="1179068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104775</xdr:rowOff>
    </xdr:from>
    <xdr:to xmlns:xdr="http://schemas.openxmlformats.org/drawingml/2006/spreadsheetDrawing">
      <xdr:col>24</xdr:col>
      <xdr:colOff>152400</xdr:colOff>
      <xdr:row>71</xdr:row>
      <xdr:rowOff>104775</xdr:rowOff>
    </xdr:to>
    <xdr:cxnSp macro="">
      <xdr:nvCxnSpPr>
        <xdr:cNvPr id="169" name="直線コネクタ 168"/>
        <xdr:cNvCxnSpPr/>
      </xdr:nvCxnSpPr>
      <xdr:spPr>
        <a:xfrm>
          <a:off x="4108450" y="12011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71120</xdr:rowOff>
    </xdr:from>
    <xdr:to xmlns:xdr="http://schemas.openxmlformats.org/drawingml/2006/spreadsheetDrawing">
      <xdr:col>24</xdr:col>
      <xdr:colOff>63500</xdr:colOff>
      <xdr:row>78</xdr:row>
      <xdr:rowOff>93345</xdr:rowOff>
    </xdr:to>
    <xdr:cxnSp macro="">
      <xdr:nvCxnSpPr>
        <xdr:cNvPr id="170" name="直線コネクタ 169"/>
        <xdr:cNvCxnSpPr/>
      </xdr:nvCxnSpPr>
      <xdr:spPr>
        <a:xfrm>
          <a:off x="3429000" y="1315085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149225</xdr:rowOff>
    </xdr:from>
    <xdr:ext cx="534670" cy="253365"/>
    <xdr:sp macro="" textlink="">
      <xdr:nvSpPr>
        <xdr:cNvPr id="171" name="維持補修費平均値テキスト"/>
        <xdr:cNvSpPr txBox="1"/>
      </xdr:nvSpPr>
      <xdr:spPr>
        <a:xfrm>
          <a:off x="4229100" y="128936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127000</xdr:rowOff>
    </xdr:from>
    <xdr:to xmlns:xdr="http://schemas.openxmlformats.org/drawingml/2006/spreadsheetDrawing">
      <xdr:col>24</xdr:col>
      <xdr:colOff>114300</xdr:colOff>
      <xdr:row>78</xdr:row>
      <xdr:rowOff>58420</xdr:rowOff>
    </xdr:to>
    <xdr:sp macro="" textlink="">
      <xdr:nvSpPr>
        <xdr:cNvPr id="172" name="フローチャート: 判断 171"/>
        <xdr:cNvSpPr/>
      </xdr:nvSpPr>
      <xdr:spPr>
        <a:xfrm>
          <a:off x="4127500" y="13039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71120</xdr:rowOff>
    </xdr:from>
    <xdr:to xmlns:xdr="http://schemas.openxmlformats.org/drawingml/2006/spreadsheetDrawing">
      <xdr:col>19</xdr:col>
      <xdr:colOff>171450</xdr:colOff>
      <xdr:row>78</xdr:row>
      <xdr:rowOff>88265</xdr:rowOff>
    </xdr:to>
    <xdr:cxnSp macro="">
      <xdr:nvCxnSpPr>
        <xdr:cNvPr id="173" name="直線コネクタ 172"/>
        <xdr:cNvCxnSpPr/>
      </xdr:nvCxnSpPr>
      <xdr:spPr>
        <a:xfrm flipV="1">
          <a:off x="2622550" y="1315085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128270</xdr:rowOff>
    </xdr:from>
    <xdr:to xmlns:xdr="http://schemas.openxmlformats.org/drawingml/2006/spreadsheetDrawing">
      <xdr:col>20</xdr:col>
      <xdr:colOff>38100</xdr:colOff>
      <xdr:row>78</xdr:row>
      <xdr:rowOff>59690</xdr:rowOff>
    </xdr:to>
    <xdr:sp macro="" textlink="">
      <xdr:nvSpPr>
        <xdr:cNvPr id="174" name="フローチャート: 判断 173"/>
        <xdr:cNvSpPr/>
      </xdr:nvSpPr>
      <xdr:spPr>
        <a:xfrm>
          <a:off x="3384550" y="13040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75565</xdr:rowOff>
    </xdr:from>
    <xdr:ext cx="528320" cy="250825"/>
    <xdr:sp macro="" textlink="">
      <xdr:nvSpPr>
        <xdr:cNvPr id="175" name="テキスト ボックス 174"/>
        <xdr:cNvSpPr txBox="1"/>
      </xdr:nvSpPr>
      <xdr:spPr>
        <a:xfrm>
          <a:off x="3187065" y="1282001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88265</xdr:rowOff>
    </xdr:from>
    <xdr:to xmlns:xdr="http://schemas.openxmlformats.org/drawingml/2006/spreadsheetDrawing">
      <xdr:col>15</xdr:col>
      <xdr:colOff>50800</xdr:colOff>
      <xdr:row>78</xdr:row>
      <xdr:rowOff>100965</xdr:rowOff>
    </xdr:to>
    <xdr:cxnSp macro="">
      <xdr:nvCxnSpPr>
        <xdr:cNvPr id="176" name="直線コネクタ 175"/>
        <xdr:cNvCxnSpPr/>
      </xdr:nvCxnSpPr>
      <xdr:spPr>
        <a:xfrm flipV="1">
          <a:off x="1828800" y="1316799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133985</xdr:rowOff>
    </xdr:from>
    <xdr:to xmlns:xdr="http://schemas.openxmlformats.org/drawingml/2006/spreadsheetDrawing">
      <xdr:col>15</xdr:col>
      <xdr:colOff>101600</xdr:colOff>
      <xdr:row>78</xdr:row>
      <xdr:rowOff>66040</xdr:rowOff>
    </xdr:to>
    <xdr:sp macro="" textlink="">
      <xdr:nvSpPr>
        <xdr:cNvPr id="177" name="フローチャート: 判断 176"/>
        <xdr:cNvSpPr/>
      </xdr:nvSpPr>
      <xdr:spPr>
        <a:xfrm>
          <a:off x="2571750" y="13046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81915</xdr:rowOff>
    </xdr:from>
    <xdr:ext cx="528320" cy="253365"/>
    <xdr:sp macro="" textlink="">
      <xdr:nvSpPr>
        <xdr:cNvPr id="178" name="テキスト ボックス 177"/>
        <xdr:cNvSpPr txBox="1"/>
      </xdr:nvSpPr>
      <xdr:spPr>
        <a:xfrm>
          <a:off x="2393315" y="128263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100965</xdr:rowOff>
    </xdr:from>
    <xdr:to xmlns:xdr="http://schemas.openxmlformats.org/drawingml/2006/spreadsheetDrawing">
      <xdr:col>10</xdr:col>
      <xdr:colOff>114300</xdr:colOff>
      <xdr:row>78</xdr:row>
      <xdr:rowOff>106045</xdr:rowOff>
    </xdr:to>
    <xdr:cxnSp macro="">
      <xdr:nvCxnSpPr>
        <xdr:cNvPr id="179" name="直線コネクタ 178"/>
        <xdr:cNvCxnSpPr/>
      </xdr:nvCxnSpPr>
      <xdr:spPr>
        <a:xfrm flipV="1">
          <a:off x="1028700" y="1318069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151765</xdr:rowOff>
    </xdr:from>
    <xdr:to xmlns:xdr="http://schemas.openxmlformats.org/drawingml/2006/spreadsheetDrawing">
      <xdr:col>10</xdr:col>
      <xdr:colOff>165100</xdr:colOff>
      <xdr:row>78</xdr:row>
      <xdr:rowOff>84455</xdr:rowOff>
    </xdr:to>
    <xdr:sp macro="" textlink="">
      <xdr:nvSpPr>
        <xdr:cNvPr id="180" name="フローチャート: 判断 179"/>
        <xdr:cNvSpPr/>
      </xdr:nvSpPr>
      <xdr:spPr>
        <a:xfrm>
          <a:off x="1778000" y="13063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99695</xdr:rowOff>
    </xdr:from>
    <xdr:ext cx="533400" cy="252730"/>
    <xdr:sp macro="" textlink="">
      <xdr:nvSpPr>
        <xdr:cNvPr id="181" name="テキスト ボックス 180"/>
        <xdr:cNvSpPr txBox="1"/>
      </xdr:nvSpPr>
      <xdr:spPr>
        <a:xfrm>
          <a:off x="1580515" y="1284414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162560</xdr:rowOff>
    </xdr:from>
    <xdr:to xmlns:xdr="http://schemas.openxmlformats.org/drawingml/2006/spreadsheetDrawing">
      <xdr:col>6</xdr:col>
      <xdr:colOff>38100</xdr:colOff>
      <xdr:row>78</xdr:row>
      <xdr:rowOff>94615</xdr:rowOff>
    </xdr:to>
    <xdr:sp macro="" textlink="">
      <xdr:nvSpPr>
        <xdr:cNvPr id="182" name="フローチャート: 判断 181"/>
        <xdr:cNvSpPr/>
      </xdr:nvSpPr>
      <xdr:spPr>
        <a:xfrm>
          <a:off x="984250" y="130746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110490</xdr:rowOff>
    </xdr:from>
    <xdr:ext cx="528320" cy="253365"/>
    <xdr:sp macro="" textlink="">
      <xdr:nvSpPr>
        <xdr:cNvPr id="183" name="テキスト ボックス 182"/>
        <xdr:cNvSpPr txBox="1"/>
      </xdr:nvSpPr>
      <xdr:spPr>
        <a:xfrm>
          <a:off x="786765" y="1285494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4" name="テキスト ボックス 183"/>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5" name="テキスト ボックス 184"/>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86" name="テキスト ボックス 185"/>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7" name="テキスト ボックス 186"/>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88" name="テキスト ボックス 187"/>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43180</xdr:rowOff>
    </xdr:from>
    <xdr:to xmlns:xdr="http://schemas.openxmlformats.org/drawingml/2006/spreadsheetDrawing">
      <xdr:col>24</xdr:col>
      <xdr:colOff>114300</xdr:colOff>
      <xdr:row>78</xdr:row>
      <xdr:rowOff>142875</xdr:rowOff>
    </xdr:to>
    <xdr:sp macro="" textlink="">
      <xdr:nvSpPr>
        <xdr:cNvPr id="189" name="楕円 188"/>
        <xdr:cNvSpPr/>
      </xdr:nvSpPr>
      <xdr:spPr>
        <a:xfrm>
          <a:off x="4127500" y="13122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469900" cy="249555"/>
    <xdr:sp macro="" textlink="">
      <xdr:nvSpPr>
        <xdr:cNvPr id="190" name="維持補修費該当値テキスト"/>
        <xdr:cNvSpPr txBox="1"/>
      </xdr:nvSpPr>
      <xdr:spPr>
        <a:xfrm>
          <a:off x="4229100" y="130403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20955</xdr:rowOff>
    </xdr:from>
    <xdr:to xmlns:xdr="http://schemas.openxmlformats.org/drawingml/2006/spreadsheetDrawing">
      <xdr:col>20</xdr:col>
      <xdr:colOff>38100</xdr:colOff>
      <xdr:row>78</xdr:row>
      <xdr:rowOff>120015</xdr:rowOff>
    </xdr:to>
    <xdr:sp macro="" textlink="">
      <xdr:nvSpPr>
        <xdr:cNvPr id="191" name="楕円 190"/>
        <xdr:cNvSpPr/>
      </xdr:nvSpPr>
      <xdr:spPr>
        <a:xfrm>
          <a:off x="3384550" y="13100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111760</xdr:rowOff>
    </xdr:from>
    <xdr:ext cx="528320" cy="253365"/>
    <xdr:sp macro="" textlink="">
      <xdr:nvSpPr>
        <xdr:cNvPr id="192" name="テキスト ボックス 191"/>
        <xdr:cNvSpPr txBox="1"/>
      </xdr:nvSpPr>
      <xdr:spPr>
        <a:xfrm>
          <a:off x="3187065" y="13191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38735</xdr:rowOff>
    </xdr:from>
    <xdr:to xmlns:xdr="http://schemas.openxmlformats.org/drawingml/2006/spreadsheetDrawing">
      <xdr:col>15</xdr:col>
      <xdr:colOff>101600</xdr:colOff>
      <xdr:row>78</xdr:row>
      <xdr:rowOff>137795</xdr:rowOff>
    </xdr:to>
    <xdr:sp macro="" textlink="">
      <xdr:nvSpPr>
        <xdr:cNvPr id="193" name="楕円 192"/>
        <xdr:cNvSpPr/>
      </xdr:nvSpPr>
      <xdr:spPr>
        <a:xfrm>
          <a:off x="2571750" y="13118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128905</xdr:rowOff>
    </xdr:from>
    <xdr:ext cx="528320" cy="247015"/>
    <xdr:sp macro="" textlink="">
      <xdr:nvSpPr>
        <xdr:cNvPr id="194" name="テキスト ボックス 193"/>
        <xdr:cNvSpPr txBox="1"/>
      </xdr:nvSpPr>
      <xdr:spPr>
        <a:xfrm>
          <a:off x="2393315" y="1320863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51435</xdr:rowOff>
    </xdr:from>
    <xdr:to xmlns:xdr="http://schemas.openxmlformats.org/drawingml/2006/spreadsheetDrawing">
      <xdr:col>10</xdr:col>
      <xdr:colOff>165100</xdr:colOff>
      <xdr:row>78</xdr:row>
      <xdr:rowOff>151130</xdr:rowOff>
    </xdr:to>
    <xdr:sp macro="" textlink="">
      <xdr:nvSpPr>
        <xdr:cNvPr id="195" name="楕円 194"/>
        <xdr:cNvSpPr/>
      </xdr:nvSpPr>
      <xdr:spPr>
        <a:xfrm>
          <a:off x="1778000" y="13131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142240</xdr:rowOff>
    </xdr:from>
    <xdr:ext cx="468630" cy="247015"/>
    <xdr:sp macro="" textlink="">
      <xdr:nvSpPr>
        <xdr:cNvPr id="196" name="テキスト ボックス 195"/>
        <xdr:cNvSpPr txBox="1"/>
      </xdr:nvSpPr>
      <xdr:spPr>
        <a:xfrm>
          <a:off x="1612900" y="1322197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55880</xdr:rowOff>
    </xdr:from>
    <xdr:to xmlns:xdr="http://schemas.openxmlformats.org/drawingml/2006/spreadsheetDrawing">
      <xdr:col>6</xdr:col>
      <xdr:colOff>38100</xdr:colOff>
      <xdr:row>78</xdr:row>
      <xdr:rowOff>154940</xdr:rowOff>
    </xdr:to>
    <xdr:sp macro="" textlink="">
      <xdr:nvSpPr>
        <xdr:cNvPr id="197" name="楕円 196"/>
        <xdr:cNvSpPr/>
      </xdr:nvSpPr>
      <xdr:spPr>
        <a:xfrm>
          <a:off x="984250" y="131356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146685</xdr:rowOff>
    </xdr:from>
    <xdr:ext cx="468630" cy="249555"/>
    <xdr:sp macro="" textlink="">
      <xdr:nvSpPr>
        <xdr:cNvPr id="198" name="テキスト ボックス 197"/>
        <xdr:cNvSpPr txBox="1"/>
      </xdr:nvSpPr>
      <xdr:spPr>
        <a:xfrm>
          <a:off x="819150" y="132264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199" name="正方形/長方形 198"/>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0" name="正方形/長方形 19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2" name="正方形/長方形 20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4" name="正方形/長方形 20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3535" cy="217805"/>
    <xdr:sp macro="" textlink="">
      <xdr:nvSpPr>
        <xdr:cNvPr id="207" name="テキスト ボックス 206"/>
        <xdr:cNvSpPr txBox="1"/>
      </xdr:nvSpPr>
      <xdr:spPr>
        <a:xfrm>
          <a:off x="666750" y="145942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2570" cy="259080"/>
    <xdr:sp macro="" textlink="">
      <xdr:nvSpPr>
        <xdr:cNvPr id="210" name="テキスト ボックス 209"/>
        <xdr:cNvSpPr txBox="1"/>
      </xdr:nvSpPr>
      <xdr:spPr>
        <a:xfrm>
          <a:off x="4749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2730"/>
    <xdr:sp macro="" textlink="">
      <xdr:nvSpPr>
        <xdr:cNvPr id="214" name="テキスト ボックス 213"/>
        <xdr:cNvSpPr txBox="1"/>
      </xdr:nvSpPr>
      <xdr:spPr>
        <a:xfrm>
          <a:off x="166370" y="157708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6" name="テキスト ボックス 215"/>
        <xdr:cNvSpPr txBox="1"/>
      </xdr:nvSpPr>
      <xdr:spPr>
        <a:xfrm>
          <a:off x="16637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17" name="直線コネクタ 216"/>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4360" cy="250825"/>
    <xdr:sp macro="" textlink="">
      <xdr:nvSpPr>
        <xdr:cNvPr id="218" name="テキスト ボックス 217"/>
        <xdr:cNvSpPr txBox="1"/>
      </xdr:nvSpPr>
      <xdr:spPr>
        <a:xfrm>
          <a:off x="166370" y="150145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360" cy="247015"/>
    <xdr:sp macro="" textlink="">
      <xdr:nvSpPr>
        <xdr:cNvPr id="220" name="テキスト ボックス 219"/>
        <xdr:cNvSpPr txBox="1"/>
      </xdr:nvSpPr>
      <xdr:spPr>
        <a:xfrm>
          <a:off x="166370" y="146418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126365</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176395" y="1521777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229100"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108450" y="16527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73660</xdr:rowOff>
    </xdr:from>
    <xdr:ext cx="598805" cy="247015"/>
    <xdr:sp macro="" textlink="">
      <xdr:nvSpPr>
        <xdr:cNvPr id="225" name="扶助費最大値テキスト"/>
        <xdr:cNvSpPr txBox="1"/>
      </xdr:nvSpPr>
      <xdr:spPr>
        <a:xfrm>
          <a:off x="4229100" y="1499743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126365</xdr:rowOff>
    </xdr:from>
    <xdr:to xmlns:xdr="http://schemas.openxmlformats.org/drawingml/2006/spreadsheetDrawing">
      <xdr:col>24</xdr:col>
      <xdr:colOff>152400</xdr:colOff>
      <xdr:row>90</xdr:row>
      <xdr:rowOff>126365</xdr:rowOff>
    </xdr:to>
    <xdr:cxnSp macro="">
      <xdr:nvCxnSpPr>
        <xdr:cNvPr id="226" name="直線コネクタ 225"/>
        <xdr:cNvCxnSpPr/>
      </xdr:nvCxnSpPr>
      <xdr:spPr>
        <a:xfrm>
          <a:off x="4108450" y="15217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43180</xdr:rowOff>
    </xdr:from>
    <xdr:to xmlns:xdr="http://schemas.openxmlformats.org/drawingml/2006/spreadsheetDrawing">
      <xdr:col>24</xdr:col>
      <xdr:colOff>63500</xdr:colOff>
      <xdr:row>96</xdr:row>
      <xdr:rowOff>141605</xdr:rowOff>
    </xdr:to>
    <xdr:cxnSp macro="">
      <xdr:nvCxnSpPr>
        <xdr:cNvPr id="227" name="直線コネクタ 226"/>
        <xdr:cNvCxnSpPr/>
      </xdr:nvCxnSpPr>
      <xdr:spPr>
        <a:xfrm>
          <a:off x="3429000" y="16159480"/>
          <a:ext cx="7493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6350</xdr:rowOff>
    </xdr:from>
    <xdr:ext cx="534670" cy="252730"/>
    <xdr:sp macro="" textlink="">
      <xdr:nvSpPr>
        <xdr:cNvPr id="228" name="扶助費平均値テキスト"/>
        <xdr:cNvSpPr txBox="1"/>
      </xdr:nvSpPr>
      <xdr:spPr>
        <a:xfrm>
          <a:off x="4229100" y="157797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12750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92710</xdr:rowOff>
    </xdr:from>
    <xdr:to xmlns:xdr="http://schemas.openxmlformats.org/drawingml/2006/spreadsheetDrawing">
      <xdr:col>19</xdr:col>
      <xdr:colOff>171450</xdr:colOff>
      <xdr:row>96</xdr:row>
      <xdr:rowOff>43180</xdr:rowOff>
    </xdr:to>
    <xdr:cxnSp macro="">
      <xdr:nvCxnSpPr>
        <xdr:cNvPr id="230" name="直線コネクタ 229"/>
        <xdr:cNvCxnSpPr/>
      </xdr:nvCxnSpPr>
      <xdr:spPr>
        <a:xfrm>
          <a:off x="2622550" y="16037560"/>
          <a:ext cx="8064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384550" y="1597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28320" cy="259080"/>
    <xdr:sp macro="" textlink="">
      <xdr:nvSpPr>
        <xdr:cNvPr id="232" name="テキスト ボックス 231"/>
        <xdr:cNvSpPr txBox="1"/>
      </xdr:nvSpPr>
      <xdr:spPr>
        <a:xfrm>
          <a:off x="3187065" y="15751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92710</xdr:rowOff>
    </xdr:from>
    <xdr:to xmlns:xdr="http://schemas.openxmlformats.org/drawingml/2006/spreadsheetDrawing">
      <xdr:col>15</xdr:col>
      <xdr:colOff>50800</xdr:colOff>
      <xdr:row>96</xdr:row>
      <xdr:rowOff>154940</xdr:rowOff>
    </xdr:to>
    <xdr:cxnSp macro="">
      <xdr:nvCxnSpPr>
        <xdr:cNvPr id="233" name="直線コネクタ 232"/>
        <xdr:cNvCxnSpPr/>
      </xdr:nvCxnSpPr>
      <xdr:spPr>
        <a:xfrm flipV="1">
          <a:off x="1828800" y="16037560"/>
          <a:ext cx="79375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571750" y="1591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28320" cy="259080"/>
    <xdr:sp macro="" textlink="">
      <xdr:nvSpPr>
        <xdr:cNvPr id="235" name="テキスト ボックス 234"/>
        <xdr:cNvSpPr txBox="1"/>
      </xdr:nvSpPr>
      <xdr:spPr>
        <a:xfrm>
          <a:off x="2393315" y="15692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154940</xdr:rowOff>
    </xdr:from>
    <xdr:to xmlns:xdr="http://schemas.openxmlformats.org/drawingml/2006/spreadsheetDrawing">
      <xdr:col>10</xdr:col>
      <xdr:colOff>114300</xdr:colOff>
      <xdr:row>97</xdr:row>
      <xdr:rowOff>36195</xdr:rowOff>
    </xdr:to>
    <xdr:cxnSp macro="">
      <xdr:nvCxnSpPr>
        <xdr:cNvPr id="236" name="直線コネクタ 235"/>
        <xdr:cNvCxnSpPr/>
      </xdr:nvCxnSpPr>
      <xdr:spPr>
        <a:xfrm flipV="1">
          <a:off x="1028700" y="16271240"/>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99695</xdr:rowOff>
    </xdr:from>
    <xdr:to xmlns:xdr="http://schemas.openxmlformats.org/drawingml/2006/spreadsheetDrawing">
      <xdr:col>10</xdr:col>
      <xdr:colOff>165100</xdr:colOff>
      <xdr:row>96</xdr:row>
      <xdr:rowOff>29845</xdr:rowOff>
    </xdr:to>
    <xdr:sp macro="" textlink="">
      <xdr:nvSpPr>
        <xdr:cNvPr id="237" name="フローチャート: 判断 236"/>
        <xdr:cNvSpPr/>
      </xdr:nvSpPr>
      <xdr:spPr>
        <a:xfrm>
          <a:off x="177800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46355</xdr:rowOff>
    </xdr:from>
    <xdr:ext cx="533400" cy="259080"/>
    <xdr:sp macro="" textlink="">
      <xdr:nvSpPr>
        <xdr:cNvPr id="238" name="テキスト ボックス 237"/>
        <xdr:cNvSpPr txBox="1"/>
      </xdr:nvSpPr>
      <xdr:spPr>
        <a:xfrm>
          <a:off x="1580515" y="15819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129540</xdr:rowOff>
    </xdr:from>
    <xdr:to xmlns:xdr="http://schemas.openxmlformats.org/drawingml/2006/spreadsheetDrawing">
      <xdr:col>6</xdr:col>
      <xdr:colOff>38100</xdr:colOff>
      <xdr:row>96</xdr:row>
      <xdr:rowOff>59690</xdr:rowOff>
    </xdr:to>
    <xdr:sp macro="" textlink="">
      <xdr:nvSpPr>
        <xdr:cNvPr id="239" name="フローチャート: 判断 238"/>
        <xdr:cNvSpPr/>
      </xdr:nvSpPr>
      <xdr:spPr>
        <a:xfrm>
          <a:off x="984250" y="16074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76200</xdr:rowOff>
    </xdr:from>
    <xdr:ext cx="528320" cy="252730"/>
    <xdr:sp macro="" textlink="">
      <xdr:nvSpPr>
        <xdr:cNvPr id="240" name="テキスト ボックス 239"/>
        <xdr:cNvSpPr txBox="1"/>
      </xdr:nvSpPr>
      <xdr:spPr>
        <a:xfrm>
          <a:off x="786765" y="15849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2" name="テキスト ボックス 24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3" name="テキスト ボックス 242"/>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5" name="テキスト ボックス 24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46" name="楕円 245"/>
        <xdr:cNvSpPr/>
      </xdr:nvSpPr>
      <xdr:spPr>
        <a:xfrm>
          <a:off x="4127500" y="162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69215</xdr:rowOff>
    </xdr:from>
    <xdr:ext cx="534670" cy="259080"/>
    <xdr:sp macro="" textlink="">
      <xdr:nvSpPr>
        <xdr:cNvPr id="247" name="扶助費該当値テキスト"/>
        <xdr:cNvSpPr txBox="1"/>
      </xdr:nvSpPr>
      <xdr:spPr>
        <a:xfrm>
          <a:off x="4229100" y="1618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163830</xdr:rowOff>
    </xdr:from>
    <xdr:to xmlns:xdr="http://schemas.openxmlformats.org/drawingml/2006/spreadsheetDrawing">
      <xdr:col>20</xdr:col>
      <xdr:colOff>38100</xdr:colOff>
      <xdr:row>96</xdr:row>
      <xdr:rowOff>93980</xdr:rowOff>
    </xdr:to>
    <xdr:sp macro="" textlink="">
      <xdr:nvSpPr>
        <xdr:cNvPr id="248" name="楕円 247"/>
        <xdr:cNvSpPr/>
      </xdr:nvSpPr>
      <xdr:spPr>
        <a:xfrm>
          <a:off x="3384550" y="16108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85090</xdr:rowOff>
    </xdr:from>
    <xdr:ext cx="528320" cy="259080"/>
    <xdr:sp macro="" textlink="">
      <xdr:nvSpPr>
        <xdr:cNvPr id="249" name="テキスト ボックス 248"/>
        <xdr:cNvSpPr txBox="1"/>
      </xdr:nvSpPr>
      <xdr:spPr>
        <a:xfrm>
          <a:off x="3187065" y="16201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41910</xdr:rowOff>
    </xdr:from>
    <xdr:to xmlns:xdr="http://schemas.openxmlformats.org/drawingml/2006/spreadsheetDrawing">
      <xdr:col>15</xdr:col>
      <xdr:colOff>101600</xdr:colOff>
      <xdr:row>95</xdr:row>
      <xdr:rowOff>143510</xdr:rowOff>
    </xdr:to>
    <xdr:sp macro="" textlink="">
      <xdr:nvSpPr>
        <xdr:cNvPr id="250" name="楕円 249"/>
        <xdr:cNvSpPr/>
      </xdr:nvSpPr>
      <xdr:spPr>
        <a:xfrm>
          <a:off x="2571750" y="159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134620</xdr:rowOff>
    </xdr:from>
    <xdr:ext cx="528320" cy="252730"/>
    <xdr:sp macro="" textlink="">
      <xdr:nvSpPr>
        <xdr:cNvPr id="251" name="テキスト ボックス 250"/>
        <xdr:cNvSpPr txBox="1"/>
      </xdr:nvSpPr>
      <xdr:spPr>
        <a:xfrm>
          <a:off x="2393315" y="16079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103505</xdr:rowOff>
    </xdr:from>
    <xdr:to xmlns:xdr="http://schemas.openxmlformats.org/drawingml/2006/spreadsheetDrawing">
      <xdr:col>10</xdr:col>
      <xdr:colOff>165100</xdr:colOff>
      <xdr:row>97</xdr:row>
      <xdr:rowOff>33655</xdr:rowOff>
    </xdr:to>
    <xdr:sp macro="" textlink="">
      <xdr:nvSpPr>
        <xdr:cNvPr id="252" name="楕円 251"/>
        <xdr:cNvSpPr/>
      </xdr:nvSpPr>
      <xdr:spPr>
        <a:xfrm>
          <a:off x="177800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24765</xdr:rowOff>
    </xdr:from>
    <xdr:ext cx="533400" cy="259080"/>
    <xdr:sp macro="" textlink="">
      <xdr:nvSpPr>
        <xdr:cNvPr id="253" name="テキスト ボックス 252"/>
        <xdr:cNvSpPr txBox="1"/>
      </xdr:nvSpPr>
      <xdr:spPr>
        <a:xfrm>
          <a:off x="1580515" y="16312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156845</xdr:rowOff>
    </xdr:from>
    <xdr:to xmlns:xdr="http://schemas.openxmlformats.org/drawingml/2006/spreadsheetDrawing">
      <xdr:col>6</xdr:col>
      <xdr:colOff>38100</xdr:colOff>
      <xdr:row>97</xdr:row>
      <xdr:rowOff>86995</xdr:rowOff>
    </xdr:to>
    <xdr:sp macro="" textlink="">
      <xdr:nvSpPr>
        <xdr:cNvPr id="254" name="楕円 253"/>
        <xdr:cNvSpPr/>
      </xdr:nvSpPr>
      <xdr:spPr>
        <a:xfrm>
          <a:off x="984250" y="16273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78105</xdr:rowOff>
    </xdr:from>
    <xdr:ext cx="528320" cy="252730"/>
    <xdr:sp macro="" textlink="">
      <xdr:nvSpPr>
        <xdr:cNvPr id="255" name="テキスト ボックス 254"/>
        <xdr:cNvSpPr txBox="1"/>
      </xdr:nvSpPr>
      <xdr:spPr>
        <a:xfrm>
          <a:off x="786765" y="16365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6" name="正方形/長方形 25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7" name="正方形/長方形 25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59" name="正方形/長方形 25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1" name="正方形/長方形 26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3" name="正方形/長方形 26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3535" cy="217805"/>
    <xdr:sp macro="" textlink="">
      <xdr:nvSpPr>
        <xdr:cNvPr id="264" name="テキスト ボックス 263"/>
        <xdr:cNvSpPr txBox="1"/>
      </xdr:nvSpPr>
      <xdr:spPr>
        <a:xfrm>
          <a:off x="591820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5" name="直線コネクタ 26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66" name="直線コネクタ 265"/>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2570" cy="247015"/>
    <xdr:sp macro="" textlink="">
      <xdr:nvSpPr>
        <xdr:cNvPr id="267" name="テキスト ボックス 266"/>
        <xdr:cNvSpPr txBox="1"/>
      </xdr:nvSpPr>
      <xdr:spPr>
        <a:xfrm>
          <a:off x="5726430" y="63715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68" name="直線コネクタ 267"/>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53340</xdr:rowOff>
    </xdr:from>
    <xdr:ext cx="594360" cy="247015"/>
    <xdr:sp macro="" textlink="">
      <xdr:nvSpPr>
        <xdr:cNvPr id="269" name="テキスト ボックス 268"/>
        <xdr:cNvSpPr txBox="1"/>
      </xdr:nvSpPr>
      <xdr:spPr>
        <a:xfrm>
          <a:off x="5417820" y="59245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0" name="直線コネクタ 269"/>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109220</xdr:rowOff>
    </xdr:from>
    <xdr:ext cx="684530" cy="247015"/>
    <xdr:sp macro="" textlink="">
      <xdr:nvSpPr>
        <xdr:cNvPr id="271" name="テキスト ボックス 270"/>
        <xdr:cNvSpPr txBox="1"/>
      </xdr:nvSpPr>
      <xdr:spPr>
        <a:xfrm>
          <a:off x="5327650" y="54775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72" name="直線コネクタ 271"/>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165100</xdr:rowOff>
    </xdr:from>
    <xdr:ext cx="684530" cy="247015"/>
    <xdr:sp macro="" textlink="">
      <xdr:nvSpPr>
        <xdr:cNvPr id="273" name="テキスト ボックス 272"/>
        <xdr:cNvSpPr txBox="1"/>
      </xdr:nvSpPr>
      <xdr:spPr>
        <a:xfrm>
          <a:off x="5327650" y="50304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4" name="直線コネクタ 273"/>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53340</xdr:rowOff>
    </xdr:from>
    <xdr:ext cx="684530" cy="247015"/>
    <xdr:sp macro="" textlink="">
      <xdr:nvSpPr>
        <xdr:cNvPr id="275" name="テキスト ボックス 274"/>
        <xdr:cNvSpPr txBox="1"/>
      </xdr:nvSpPr>
      <xdr:spPr>
        <a:xfrm>
          <a:off x="5327650" y="45834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6"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57150</xdr:rowOff>
    </xdr:from>
    <xdr:to xmlns:xdr="http://schemas.openxmlformats.org/drawingml/2006/spreadsheetDrawing">
      <xdr:col>54</xdr:col>
      <xdr:colOff>171450</xdr:colOff>
      <xdr:row>38</xdr:row>
      <xdr:rowOff>60960</xdr:rowOff>
    </xdr:to>
    <xdr:cxnSp macro="">
      <xdr:nvCxnSpPr>
        <xdr:cNvPr id="277" name="直線コネクタ 276"/>
        <xdr:cNvCxnSpPr/>
      </xdr:nvCxnSpPr>
      <xdr:spPr>
        <a:xfrm flipV="1">
          <a:off x="9429750" y="509016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64135</xdr:rowOff>
    </xdr:from>
    <xdr:ext cx="529590" cy="250825"/>
    <xdr:sp macro="" textlink="">
      <xdr:nvSpPr>
        <xdr:cNvPr id="278" name="補助費等最小値テキスト"/>
        <xdr:cNvSpPr txBox="1"/>
      </xdr:nvSpPr>
      <xdr:spPr>
        <a:xfrm>
          <a:off x="9480550" y="643826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60960</xdr:rowOff>
    </xdr:from>
    <xdr:to xmlns:xdr="http://schemas.openxmlformats.org/drawingml/2006/spreadsheetDrawing">
      <xdr:col>55</xdr:col>
      <xdr:colOff>88900</xdr:colOff>
      <xdr:row>38</xdr:row>
      <xdr:rowOff>60960</xdr:rowOff>
    </xdr:to>
    <xdr:cxnSp macro="">
      <xdr:nvCxnSpPr>
        <xdr:cNvPr id="279" name="直線コネクタ 278"/>
        <xdr:cNvCxnSpPr/>
      </xdr:nvCxnSpPr>
      <xdr:spPr>
        <a:xfrm>
          <a:off x="9359900" y="643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85165" cy="253365"/>
    <xdr:sp macro="" textlink="">
      <xdr:nvSpPr>
        <xdr:cNvPr id="280" name="補助費等最大値テキスト"/>
        <xdr:cNvSpPr txBox="1"/>
      </xdr:nvSpPr>
      <xdr:spPr>
        <a:xfrm>
          <a:off x="9480550" y="4870450"/>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57150</xdr:rowOff>
    </xdr:from>
    <xdr:to xmlns:xdr="http://schemas.openxmlformats.org/drawingml/2006/spreadsheetDrawing">
      <xdr:col>55</xdr:col>
      <xdr:colOff>88900</xdr:colOff>
      <xdr:row>30</xdr:row>
      <xdr:rowOff>57150</xdr:rowOff>
    </xdr:to>
    <xdr:cxnSp macro="">
      <xdr:nvCxnSpPr>
        <xdr:cNvPr id="281" name="直線コネクタ 280"/>
        <xdr:cNvCxnSpPr/>
      </xdr:nvCxnSpPr>
      <xdr:spPr>
        <a:xfrm>
          <a:off x="9359900" y="509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86360</xdr:rowOff>
    </xdr:from>
    <xdr:to xmlns:xdr="http://schemas.openxmlformats.org/drawingml/2006/spreadsheetDrawing">
      <xdr:col>55</xdr:col>
      <xdr:colOff>0</xdr:colOff>
      <xdr:row>37</xdr:row>
      <xdr:rowOff>142875</xdr:rowOff>
    </xdr:to>
    <xdr:cxnSp macro="">
      <xdr:nvCxnSpPr>
        <xdr:cNvPr id="282" name="直線コネクタ 281"/>
        <xdr:cNvCxnSpPr/>
      </xdr:nvCxnSpPr>
      <xdr:spPr>
        <a:xfrm flipV="1">
          <a:off x="8686800" y="6292850"/>
          <a:ext cx="742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17145</xdr:rowOff>
    </xdr:from>
    <xdr:ext cx="593725" cy="247015"/>
    <xdr:sp macro="" textlink="">
      <xdr:nvSpPr>
        <xdr:cNvPr id="283" name="補助費等平均値テキスト"/>
        <xdr:cNvSpPr txBox="1"/>
      </xdr:nvSpPr>
      <xdr:spPr>
        <a:xfrm>
          <a:off x="9480550" y="622363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38100</xdr:rowOff>
    </xdr:from>
    <xdr:to xmlns:xdr="http://schemas.openxmlformats.org/drawingml/2006/spreadsheetDrawing">
      <xdr:col>55</xdr:col>
      <xdr:colOff>50800</xdr:colOff>
      <xdr:row>37</xdr:row>
      <xdr:rowOff>137160</xdr:rowOff>
    </xdr:to>
    <xdr:sp macro="" textlink="">
      <xdr:nvSpPr>
        <xdr:cNvPr id="284" name="フローチャート: 判断 283"/>
        <xdr:cNvSpPr/>
      </xdr:nvSpPr>
      <xdr:spPr>
        <a:xfrm>
          <a:off x="9398000" y="62445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140335</xdr:rowOff>
    </xdr:from>
    <xdr:to xmlns:xdr="http://schemas.openxmlformats.org/drawingml/2006/spreadsheetDrawing">
      <xdr:col>50</xdr:col>
      <xdr:colOff>114300</xdr:colOff>
      <xdr:row>37</xdr:row>
      <xdr:rowOff>142875</xdr:rowOff>
    </xdr:to>
    <xdr:cxnSp macro="">
      <xdr:nvCxnSpPr>
        <xdr:cNvPr id="285" name="直線コネクタ 284"/>
        <xdr:cNvCxnSpPr/>
      </xdr:nvCxnSpPr>
      <xdr:spPr>
        <a:xfrm>
          <a:off x="7886700" y="634682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47625</xdr:rowOff>
    </xdr:from>
    <xdr:to xmlns:xdr="http://schemas.openxmlformats.org/drawingml/2006/spreadsheetDrawing">
      <xdr:col>50</xdr:col>
      <xdr:colOff>165100</xdr:colOff>
      <xdr:row>37</xdr:row>
      <xdr:rowOff>146685</xdr:rowOff>
    </xdr:to>
    <xdr:sp macro="" textlink="">
      <xdr:nvSpPr>
        <xdr:cNvPr id="286" name="フローチャート: 判断 285"/>
        <xdr:cNvSpPr/>
      </xdr:nvSpPr>
      <xdr:spPr>
        <a:xfrm>
          <a:off x="8636000" y="6254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163195</xdr:rowOff>
    </xdr:from>
    <xdr:ext cx="592455" cy="247015"/>
    <xdr:sp macro="" textlink="">
      <xdr:nvSpPr>
        <xdr:cNvPr id="287" name="テキスト ボックス 286"/>
        <xdr:cNvSpPr txBox="1"/>
      </xdr:nvSpPr>
      <xdr:spPr>
        <a:xfrm>
          <a:off x="8406130" y="603440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120650</xdr:rowOff>
    </xdr:from>
    <xdr:to xmlns:xdr="http://schemas.openxmlformats.org/drawingml/2006/spreadsheetDrawing">
      <xdr:col>45</xdr:col>
      <xdr:colOff>171450</xdr:colOff>
      <xdr:row>37</xdr:row>
      <xdr:rowOff>140335</xdr:rowOff>
    </xdr:to>
    <xdr:cxnSp macro="">
      <xdr:nvCxnSpPr>
        <xdr:cNvPr id="288" name="直線コネクタ 287"/>
        <xdr:cNvCxnSpPr/>
      </xdr:nvCxnSpPr>
      <xdr:spPr>
        <a:xfrm>
          <a:off x="7080250" y="6159500"/>
          <a:ext cx="8064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61595</xdr:rowOff>
    </xdr:from>
    <xdr:to xmlns:xdr="http://schemas.openxmlformats.org/drawingml/2006/spreadsheetDrawing">
      <xdr:col>46</xdr:col>
      <xdr:colOff>38100</xdr:colOff>
      <xdr:row>37</xdr:row>
      <xdr:rowOff>161290</xdr:rowOff>
    </xdr:to>
    <xdr:sp macro="" textlink="">
      <xdr:nvSpPr>
        <xdr:cNvPr id="289" name="フローチャート: 判断 288"/>
        <xdr:cNvSpPr/>
      </xdr:nvSpPr>
      <xdr:spPr>
        <a:xfrm>
          <a:off x="7842250" y="6268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8890</xdr:rowOff>
    </xdr:from>
    <xdr:ext cx="592455" cy="250825"/>
    <xdr:sp macro="" textlink="">
      <xdr:nvSpPr>
        <xdr:cNvPr id="290" name="テキスト ボックス 289"/>
        <xdr:cNvSpPr txBox="1"/>
      </xdr:nvSpPr>
      <xdr:spPr>
        <a:xfrm>
          <a:off x="7612380" y="604774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120650</xdr:rowOff>
    </xdr:from>
    <xdr:to xmlns:xdr="http://schemas.openxmlformats.org/drawingml/2006/spreadsheetDrawing">
      <xdr:col>41</xdr:col>
      <xdr:colOff>50800</xdr:colOff>
      <xdr:row>38</xdr:row>
      <xdr:rowOff>38735</xdr:rowOff>
    </xdr:to>
    <xdr:cxnSp macro="">
      <xdr:nvCxnSpPr>
        <xdr:cNvPr id="291" name="直線コネクタ 290"/>
        <xdr:cNvCxnSpPr/>
      </xdr:nvCxnSpPr>
      <xdr:spPr>
        <a:xfrm flipV="1">
          <a:off x="6286500" y="6159500"/>
          <a:ext cx="7937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130175</xdr:rowOff>
    </xdr:from>
    <xdr:to xmlns:xdr="http://schemas.openxmlformats.org/drawingml/2006/spreadsheetDrawing">
      <xdr:col>41</xdr:col>
      <xdr:colOff>101600</xdr:colOff>
      <xdr:row>37</xdr:row>
      <xdr:rowOff>61595</xdr:rowOff>
    </xdr:to>
    <xdr:sp macro="" textlink="">
      <xdr:nvSpPr>
        <xdr:cNvPr id="292" name="フローチャート: 判断 291"/>
        <xdr:cNvSpPr/>
      </xdr:nvSpPr>
      <xdr:spPr>
        <a:xfrm>
          <a:off x="7029450" y="6169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53340</xdr:rowOff>
    </xdr:from>
    <xdr:ext cx="592455" cy="247015"/>
    <xdr:sp macro="" textlink="">
      <xdr:nvSpPr>
        <xdr:cNvPr id="293" name="テキスト ボックス 292"/>
        <xdr:cNvSpPr txBox="1"/>
      </xdr:nvSpPr>
      <xdr:spPr>
        <a:xfrm>
          <a:off x="6818630" y="62598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81915</xdr:rowOff>
    </xdr:from>
    <xdr:to xmlns:xdr="http://schemas.openxmlformats.org/drawingml/2006/spreadsheetDrawing">
      <xdr:col>36</xdr:col>
      <xdr:colOff>165100</xdr:colOff>
      <xdr:row>38</xdr:row>
      <xdr:rowOff>13970</xdr:rowOff>
    </xdr:to>
    <xdr:sp macro="" textlink="">
      <xdr:nvSpPr>
        <xdr:cNvPr id="294" name="フローチャート: 判断 293"/>
        <xdr:cNvSpPr/>
      </xdr:nvSpPr>
      <xdr:spPr>
        <a:xfrm>
          <a:off x="6235700" y="6288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29845</xdr:rowOff>
    </xdr:from>
    <xdr:ext cx="592455" cy="247015"/>
    <xdr:sp macro="" textlink="">
      <xdr:nvSpPr>
        <xdr:cNvPr id="295" name="テキスト ボックス 294"/>
        <xdr:cNvSpPr txBox="1"/>
      </xdr:nvSpPr>
      <xdr:spPr>
        <a:xfrm>
          <a:off x="6005830" y="606869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296" name="テキスト ボックス 295"/>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297" name="テキスト ボックス 296"/>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298" name="テキスト ボックス 297"/>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299" name="テキスト ボックス 298"/>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0" name="テキスト ボックス 299"/>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36830</xdr:rowOff>
    </xdr:from>
    <xdr:to xmlns:xdr="http://schemas.openxmlformats.org/drawingml/2006/spreadsheetDrawing">
      <xdr:col>55</xdr:col>
      <xdr:colOff>50800</xdr:colOff>
      <xdr:row>37</xdr:row>
      <xdr:rowOff>135890</xdr:rowOff>
    </xdr:to>
    <xdr:sp macro="" textlink="">
      <xdr:nvSpPr>
        <xdr:cNvPr id="301" name="楕円 300"/>
        <xdr:cNvSpPr/>
      </xdr:nvSpPr>
      <xdr:spPr>
        <a:xfrm>
          <a:off x="9398000" y="62433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59055</xdr:rowOff>
    </xdr:from>
    <xdr:ext cx="593725" cy="253365"/>
    <xdr:sp macro="" textlink="">
      <xdr:nvSpPr>
        <xdr:cNvPr id="302" name="補助費等該当値テキスト"/>
        <xdr:cNvSpPr txBox="1"/>
      </xdr:nvSpPr>
      <xdr:spPr>
        <a:xfrm>
          <a:off x="9480550" y="609790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93345</xdr:rowOff>
    </xdr:from>
    <xdr:to xmlns:xdr="http://schemas.openxmlformats.org/drawingml/2006/spreadsheetDrawing">
      <xdr:col>50</xdr:col>
      <xdr:colOff>165100</xdr:colOff>
      <xdr:row>38</xdr:row>
      <xdr:rowOff>24765</xdr:rowOff>
    </xdr:to>
    <xdr:sp macro="" textlink="">
      <xdr:nvSpPr>
        <xdr:cNvPr id="303" name="楕円 302"/>
        <xdr:cNvSpPr/>
      </xdr:nvSpPr>
      <xdr:spPr>
        <a:xfrm>
          <a:off x="8636000" y="6299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16510</xdr:rowOff>
    </xdr:from>
    <xdr:ext cx="592455" cy="249555"/>
    <xdr:sp macro="" textlink="">
      <xdr:nvSpPr>
        <xdr:cNvPr id="304" name="テキスト ボックス 303"/>
        <xdr:cNvSpPr txBox="1"/>
      </xdr:nvSpPr>
      <xdr:spPr>
        <a:xfrm>
          <a:off x="8406130" y="639064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90805</xdr:rowOff>
    </xdr:from>
    <xdr:to xmlns:xdr="http://schemas.openxmlformats.org/drawingml/2006/spreadsheetDrawing">
      <xdr:col>46</xdr:col>
      <xdr:colOff>38100</xdr:colOff>
      <xdr:row>38</xdr:row>
      <xdr:rowOff>22225</xdr:rowOff>
    </xdr:to>
    <xdr:sp macro="" textlink="">
      <xdr:nvSpPr>
        <xdr:cNvPr id="305" name="楕円 304"/>
        <xdr:cNvSpPr/>
      </xdr:nvSpPr>
      <xdr:spPr>
        <a:xfrm>
          <a:off x="7842250" y="62972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13970</xdr:rowOff>
    </xdr:from>
    <xdr:ext cx="592455" cy="249555"/>
    <xdr:sp macro="" textlink="">
      <xdr:nvSpPr>
        <xdr:cNvPr id="306" name="テキスト ボックス 305"/>
        <xdr:cNvSpPr txBox="1"/>
      </xdr:nvSpPr>
      <xdr:spPr>
        <a:xfrm>
          <a:off x="7612380" y="638810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3175</xdr:rowOff>
    </xdr:to>
    <xdr:sp macro="" textlink="">
      <xdr:nvSpPr>
        <xdr:cNvPr id="307" name="楕円 306"/>
        <xdr:cNvSpPr/>
      </xdr:nvSpPr>
      <xdr:spPr>
        <a:xfrm>
          <a:off x="7029450" y="6110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19050</xdr:rowOff>
    </xdr:from>
    <xdr:ext cx="592455" cy="250190"/>
    <xdr:sp macro="" textlink="">
      <xdr:nvSpPr>
        <xdr:cNvPr id="308" name="テキスト ボックス 307"/>
        <xdr:cNvSpPr txBox="1"/>
      </xdr:nvSpPr>
      <xdr:spPr>
        <a:xfrm>
          <a:off x="6818630" y="5890260"/>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88265</xdr:rowOff>
    </xdr:to>
    <xdr:sp macro="" textlink="">
      <xdr:nvSpPr>
        <xdr:cNvPr id="309" name="楕円 308"/>
        <xdr:cNvSpPr/>
      </xdr:nvSpPr>
      <xdr:spPr>
        <a:xfrm>
          <a:off x="6235700" y="6362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79375</xdr:rowOff>
    </xdr:from>
    <xdr:ext cx="592455" cy="253365"/>
    <xdr:sp macro="" textlink="">
      <xdr:nvSpPr>
        <xdr:cNvPr id="310" name="テキスト ボックス 309"/>
        <xdr:cNvSpPr txBox="1"/>
      </xdr:nvSpPr>
      <xdr:spPr>
        <a:xfrm>
          <a:off x="6005830" y="64535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1" name="正方形/長方形 310"/>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2" name="正方形/長方形 311"/>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4" name="正方形/長方形 313"/>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16" name="正方形/長方形 315"/>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18" name="正方形/長方形 317"/>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3535" cy="217805"/>
    <xdr:sp macro="" textlink="">
      <xdr:nvSpPr>
        <xdr:cNvPr id="319" name="テキスト ボックス 318"/>
        <xdr:cNvSpPr txBox="1"/>
      </xdr:nvSpPr>
      <xdr:spPr>
        <a:xfrm>
          <a:off x="591820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0" name="直線コネクタ 319"/>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1" name="直線コネクタ 320"/>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2570" cy="247015"/>
    <xdr:sp macro="" textlink="">
      <xdr:nvSpPr>
        <xdr:cNvPr id="322" name="テキスト ボックス 321"/>
        <xdr:cNvSpPr txBox="1"/>
      </xdr:nvSpPr>
      <xdr:spPr>
        <a:xfrm>
          <a:off x="572643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3" name="直線コネクタ 322"/>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53340</xdr:rowOff>
    </xdr:from>
    <xdr:ext cx="684530" cy="247015"/>
    <xdr:sp macro="" textlink="">
      <xdr:nvSpPr>
        <xdr:cNvPr id="324" name="テキスト ボックス 323"/>
        <xdr:cNvSpPr txBox="1"/>
      </xdr:nvSpPr>
      <xdr:spPr>
        <a:xfrm>
          <a:off x="5327650" y="927735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25" name="直線コネクタ 324"/>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109220</xdr:rowOff>
    </xdr:from>
    <xdr:ext cx="684530" cy="247015"/>
    <xdr:sp macro="" textlink="">
      <xdr:nvSpPr>
        <xdr:cNvPr id="326" name="テキスト ボックス 325"/>
        <xdr:cNvSpPr txBox="1"/>
      </xdr:nvSpPr>
      <xdr:spPr>
        <a:xfrm>
          <a:off x="5327650" y="88303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27" name="直線コネクタ 326"/>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165100</xdr:rowOff>
    </xdr:from>
    <xdr:ext cx="684530" cy="247015"/>
    <xdr:sp macro="" textlink="">
      <xdr:nvSpPr>
        <xdr:cNvPr id="328" name="テキスト ボックス 327"/>
        <xdr:cNvSpPr txBox="1"/>
      </xdr:nvSpPr>
      <xdr:spPr>
        <a:xfrm>
          <a:off x="5327650" y="83832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29" name="直線コネクタ 32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4530" cy="247015"/>
    <xdr:sp macro="" textlink="">
      <xdr:nvSpPr>
        <xdr:cNvPr id="330" name="テキスト ボックス 329"/>
        <xdr:cNvSpPr txBox="1"/>
      </xdr:nvSpPr>
      <xdr:spPr>
        <a:xfrm>
          <a:off x="5327650"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1"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93345</xdr:rowOff>
    </xdr:from>
    <xdr:to xmlns:xdr="http://schemas.openxmlformats.org/drawingml/2006/spreadsheetDrawing">
      <xdr:col>54</xdr:col>
      <xdr:colOff>171450</xdr:colOff>
      <xdr:row>58</xdr:row>
      <xdr:rowOff>128270</xdr:rowOff>
    </xdr:to>
    <xdr:cxnSp macro="">
      <xdr:nvCxnSpPr>
        <xdr:cNvPr id="332" name="直線コネクタ 331"/>
        <xdr:cNvCxnSpPr/>
      </xdr:nvCxnSpPr>
      <xdr:spPr>
        <a:xfrm flipV="1">
          <a:off x="9429750" y="847915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131445</xdr:rowOff>
    </xdr:from>
    <xdr:ext cx="529590" cy="250825"/>
    <xdr:sp macro="" textlink="">
      <xdr:nvSpPr>
        <xdr:cNvPr id="333" name="普通建設事業費最小値テキスト"/>
        <xdr:cNvSpPr txBox="1"/>
      </xdr:nvSpPr>
      <xdr:spPr>
        <a:xfrm>
          <a:off x="9480550" y="985837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128270</xdr:rowOff>
    </xdr:from>
    <xdr:to xmlns:xdr="http://schemas.openxmlformats.org/drawingml/2006/spreadsheetDrawing">
      <xdr:col>55</xdr:col>
      <xdr:colOff>88900</xdr:colOff>
      <xdr:row>58</xdr:row>
      <xdr:rowOff>128270</xdr:rowOff>
    </xdr:to>
    <xdr:cxnSp macro="">
      <xdr:nvCxnSpPr>
        <xdr:cNvPr id="334" name="直線コネクタ 333"/>
        <xdr:cNvCxnSpPr/>
      </xdr:nvCxnSpPr>
      <xdr:spPr>
        <a:xfrm>
          <a:off x="9359900" y="9855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40640</xdr:rowOff>
    </xdr:from>
    <xdr:ext cx="685165" cy="250825"/>
    <xdr:sp macro="" textlink="">
      <xdr:nvSpPr>
        <xdr:cNvPr id="335" name="普通建設事業費最大値テキスト"/>
        <xdr:cNvSpPr txBox="1"/>
      </xdr:nvSpPr>
      <xdr:spPr>
        <a:xfrm>
          <a:off x="9480550" y="8258810"/>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93345</xdr:rowOff>
    </xdr:from>
    <xdr:to xmlns:xdr="http://schemas.openxmlformats.org/drawingml/2006/spreadsheetDrawing">
      <xdr:col>55</xdr:col>
      <xdr:colOff>88900</xdr:colOff>
      <xdr:row>50</xdr:row>
      <xdr:rowOff>93345</xdr:rowOff>
    </xdr:to>
    <xdr:cxnSp macro="">
      <xdr:nvCxnSpPr>
        <xdr:cNvPr id="336" name="直線コネクタ 335"/>
        <xdr:cNvCxnSpPr/>
      </xdr:nvCxnSpPr>
      <xdr:spPr>
        <a:xfrm>
          <a:off x="9359900" y="8479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135890</xdr:rowOff>
    </xdr:from>
    <xdr:to xmlns:xdr="http://schemas.openxmlformats.org/drawingml/2006/spreadsheetDrawing">
      <xdr:col>55</xdr:col>
      <xdr:colOff>0</xdr:colOff>
      <xdr:row>57</xdr:row>
      <xdr:rowOff>151765</xdr:rowOff>
    </xdr:to>
    <xdr:cxnSp macro="">
      <xdr:nvCxnSpPr>
        <xdr:cNvPr id="337" name="直線コネクタ 336"/>
        <xdr:cNvCxnSpPr/>
      </xdr:nvCxnSpPr>
      <xdr:spPr>
        <a:xfrm flipV="1">
          <a:off x="8686800" y="9695180"/>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164465</xdr:rowOff>
    </xdr:from>
    <xdr:ext cx="593725" cy="247015"/>
    <xdr:sp macro="" textlink="">
      <xdr:nvSpPr>
        <xdr:cNvPr id="338" name="普通建設事業費平均値テキスト"/>
        <xdr:cNvSpPr txBox="1"/>
      </xdr:nvSpPr>
      <xdr:spPr>
        <a:xfrm>
          <a:off x="9480550" y="972375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117475</xdr:rowOff>
    </xdr:to>
    <xdr:sp macro="" textlink="">
      <xdr:nvSpPr>
        <xdr:cNvPr id="339" name="フローチャート: 判断 338"/>
        <xdr:cNvSpPr/>
      </xdr:nvSpPr>
      <xdr:spPr>
        <a:xfrm>
          <a:off x="9398000" y="9744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151765</xdr:rowOff>
    </xdr:from>
    <xdr:to xmlns:xdr="http://schemas.openxmlformats.org/drawingml/2006/spreadsheetDrawing">
      <xdr:col>50</xdr:col>
      <xdr:colOff>114300</xdr:colOff>
      <xdr:row>58</xdr:row>
      <xdr:rowOff>40005</xdr:rowOff>
    </xdr:to>
    <xdr:cxnSp macro="">
      <xdr:nvCxnSpPr>
        <xdr:cNvPr id="340" name="直線コネクタ 339"/>
        <xdr:cNvCxnSpPr/>
      </xdr:nvCxnSpPr>
      <xdr:spPr>
        <a:xfrm flipV="1">
          <a:off x="7886700" y="971105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119380</xdr:rowOff>
    </xdr:to>
    <xdr:sp macro="" textlink="">
      <xdr:nvSpPr>
        <xdr:cNvPr id="341" name="フローチャート: 判断 340"/>
        <xdr:cNvSpPr/>
      </xdr:nvSpPr>
      <xdr:spPr>
        <a:xfrm>
          <a:off x="8636000" y="9747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111125</xdr:rowOff>
    </xdr:from>
    <xdr:ext cx="592455" cy="252730"/>
    <xdr:sp macro="" textlink="">
      <xdr:nvSpPr>
        <xdr:cNvPr id="342" name="テキスト ボックス 341"/>
        <xdr:cNvSpPr txBox="1"/>
      </xdr:nvSpPr>
      <xdr:spPr>
        <a:xfrm>
          <a:off x="8406130" y="98380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40005</xdr:rowOff>
    </xdr:from>
    <xdr:to xmlns:xdr="http://schemas.openxmlformats.org/drawingml/2006/spreadsheetDrawing">
      <xdr:col>45</xdr:col>
      <xdr:colOff>171450</xdr:colOff>
      <xdr:row>58</xdr:row>
      <xdr:rowOff>105410</xdr:rowOff>
    </xdr:to>
    <xdr:cxnSp macro="">
      <xdr:nvCxnSpPr>
        <xdr:cNvPr id="343" name="直線コネクタ 342"/>
        <xdr:cNvCxnSpPr/>
      </xdr:nvCxnSpPr>
      <xdr:spPr>
        <a:xfrm flipV="1">
          <a:off x="7080250" y="9766935"/>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105410</xdr:rowOff>
    </xdr:to>
    <xdr:sp macro="" textlink="">
      <xdr:nvSpPr>
        <xdr:cNvPr id="344" name="フローチャート: 判断 343"/>
        <xdr:cNvSpPr/>
      </xdr:nvSpPr>
      <xdr:spPr>
        <a:xfrm>
          <a:off x="7842250" y="97326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95885</xdr:rowOff>
    </xdr:from>
    <xdr:ext cx="592455" cy="250825"/>
    <xdr:sp macro="" textlink="">
      <xdr:nvSpPr>
        <xdr:cNvPr id="345" name="テキスト ボックス 344"/>
        <xdr:cNvSpPr txBox="1"/>
      </xdr:nvSpPr>
      <xdr:spPr>
        <a:xfrm>
          <a:off x="7612380" y="982281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105410</xdr:rowOff>
    </xdr:from>
    <xdr:to xmlns:xdr="http://schemas.openxmlformats.org/drawingml/2006/spreadsheetDrawing">
      <xdr:col>41</xdr:col>
      <xdr:colOff>50800</xdr:colOff>
      <xdr:row>58</xdr:row>
      <xdr:rowOff>105410</xdr:rowOff>
    </xdr:to>
    <xdr:cxnSp macro="">
      <xdr:nvCxnSpPr>
        <xdr:cNvPr id="346" name="直線コネクタ 345"/>
        <xdr:cNvCxnSpPr/>
      </xdr:nvCxnSpPr>
      <xdr:spPr>
        <a:xfrm flipV="1">
          <a:off x="6286500" y="98323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12700</xdr:rowOff>
    </xdr:from>
    <xdr:to xmlns:xdr="http://schemas.openxmlformats.org/drawingml/2006/spreadsheetDrawing">
      <xdr:col>41</xdr:col>
      <xdr:colOff>101600</xdr:colOff>
      <xdr:row>58</xdr:row>
      <xdr:rowOff>111760</xdr:rowOff>
    </xdr:to>
    <xdr:sp macro="" textlink="">
      <xdr:nvSpPr>
        <xdr:cNvPr id="347" name="フローチャート: 判断 346"/>
        <xdr:cNvSpPr/>
      </xdr:nvSpPr>
      <xdr:spPr>
        <a:xfrm>
          <a:off x="7029450" y="9739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128270</xdr:rowOff>
    </xdr:from>
    <xdr:ext cx="592455" cy="249555"/>
    <xdr:sp macro="" textlink="">
      <xdr:nvSpPr>
        <xdr:cNvPr id="348" name="テキスト ボックス 347"/>
        <xdr:cNvSpPr txBox="1"/>
      </xdr:nvSpPr>
      <xdr:spPr>
        <a:xfrm>
          <a:off x="6818630" y="951992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16510</xdr:rowOff>
    </xdr:from>
    <xdr:to xmlns:xdr="http://schemas.openxmlformats.org/drawingml/2006/spreadsheetDrawing">
      <xdr:col>36</xdr:col>
      <xdr:colOff>165100</xdr:colOff>
      <xdr:row>58</xdr:row>
      <xdr:rowOff>115570</xdr:rowOff>
    </xdr:to>
    <xdr:sp macro="" textlink="">
      <xdr:nvSpPr>
        <xdr:cNvPr id="349" name="フローチャート: 判断 348"/>
        <xdr:cNvSpPr/>
      </xdr:nvSpPr>
      <xdr:spPr>
        <a:xfrm>
          <a:off x="6235700" y="9743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131445</xdr:rowOff>
    </xdr:from>
    <xdr:ext cx="592455" cy="250825"/>
    <xdr:sp macro="" textlink="">
      <xdr:nvSpPr>
        <xdr:cNvPr id="350" name="テキスト ボックス 349"/>
        <xdr:cNvSpPr txBox="1"/>
      </xdr:nvSpPr>
      <xdr:spPr>
        <a:xfrm>
          <a:off x="6005830" y="952309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1" name="テキスト ボックス 35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2" name="テキスト ボックス 35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53" name="テキスト ボックス 35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54" name="テキスト ボックス 353"/>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55" name="テキスト ボックス 35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17780</xdr:rowOff>
    </xdr:to>
    <xdr:sp macro="" textlink="">
      <xdr:nvSpPr>
        <xdr:cNvPr id="356" name="楕円 355"/>
        <xdr:cNvSpPr/>
      </xdr:nvSpPr>
      <xdr:spPr>
        <a:xfrm>
          <a:off x="9398000" y="9645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108585</xdr:rowOff>
    </xdr:from>
    <xdr:ext cx="593725" cy="247015"/>
    <xdr:sp macro="" textlink="">
      <xdr:nvSpPr>
        <xdr:cNvPr id="357" name="普通建設事業費該当値テキスト"/>
        <xdr:cNvSpPr txBox="1"/>
      </xdr:nvSpPr>
      <xdr:spPr>
        <a:xfrm>
          <a:off x="9480550" y="950023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102870</xdr:rowOff>
    </xdr:from>
    <xdr:to xmlns:xdr="http://schemas.openxmlformats.org/drawingml/2006/spreadsheetDrawing">
      <xdr:col>50</xdr:col>
      <xdr:colOff>165100</xdr:colOff>
      <xdr:row>58</xdr:row>
      <xdr:rowOff>34290</xdr:rowOff>
    </xdr:to>
    <xdr:sp macro="" textlink="">
      <xdr:nvSpPr>
        <xdr:cNvPr id="358" name="楕円 357"/>
        <xdr:cNvSpPr/>
      </xdr:nvSpPr>
      <xdr:spPr>
        <a:xfrm>
          <a:off x="8636000" y="9662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50800</xdr:rowOff>
    </xdr:from>
    <xdr:ext cx="592455" cy="247015"/>
    <xdr:sp macro="" textlink="">
      <xdr:nvSpPr>
        <xdr:cNvPr id="359" name="テキスト ボックス 358"/>
        <xdr:cNvSpPr txBox="1"/>
      </xdr:nvSpPr>
      <xdr:spPr>
        <a:xfrm>
          <a:off x="8406130" y="94424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158750</xdr:rowOff>
    </xdr:from>
    <xdr:to xmlns:xdr="http://schemas.openxmlformats.org/drawingml/2006/spreadsheetDrawing">
      <xdr:col>46</xdr:col>
      <xdr:colOff>38100</xdr:colOff>
      <xdr:row>58</xdr:row>
      <xdr:rowOff>90170</xdr:rowOff>
    </xdr:to>
    <xdr:sp macro="" textlink="">
      <xdr:nvSpPr>
        <xdr:cNvPr id="360" name="楕円 359"/>
        <xdr:cNvSpPr/>
      </xdr:nvSpPr>
      <xdr:spPr>
        <a:xfrm>
          <a:off x="7842250" y="9718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106680</xdr:rowOff>
    </xdr:from>
    <xdr:ext cx="592455" cy="247015"/>
    <xdr:sp macro="" textlink="">
      <xdr:nvSpPr>
        <xdr:cNvPr id="361" name="テキスト ボックス 360"/>
        <xdr:cNvSpPr txBox="1"/>
      </xdr:nvSpPr>
      <xdr:spPr>
        <a:xfrm>
          <a:off x="7612380" y="94983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55245</xdr:rowOff>
    </xdr:from>
    <xdr:to xmlns:xdr="http://schemas.openxmlformats.org/drawingml/2006/spreadsheetDrawing">
      <xdr:col>41</xdr:col>
      <xdr:colOff>101600</xdr:colOff>
      <xdr:row>58</xdr:row>
      <xdr:rowOff>154305</xdr:rowOff>
    </xdr:to>
    <xdr:sp macro="" textlink="">
      <xdr:nvSpPr>
        <xdr:cNvPr id="362" name="楕円 361"/>
        <xdr:cNvSpPr/>
      </xdr:nvSpPr>
      <xdr:spPr>
        <a:xfrm>
          <a:off x="7029450" y="978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146050</xdr:rowOff>
    </xdr:from>
    <xdr:ext cx="592455" cy="249555"/>
    <xdr:sp macro="" textlink="">
      <xdr:nvSpPr>
        <xdr:cNvPr id="363" name="テキスト ボックス 362"/>
        <xdr:cNvSpPr txBox="1"/>
      </xdr:nvSpPr>
      <xdr:spPr>
        <a:xfrm>
          <a:off x="6818630" y="987298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55245</xdr:rowOff>
    </xdr:from>
    <xdr:to xmlns:xdr="http://schemas.openxmlformats.org/drawingml/2006/spreadsheetDrawing">
      <xdr:col>36</xdr:col>
      <xdr:colOff>165100</xdr:colOff>
      <xdr:row>58</xdr:row>
      <xdr:rowOff>154305</xdr:rowOff>
    </xdr:to>
    <xdr:sp macro="" textlink="">
      <xdr:nvSpPr>
        <xdr:cNvPr id="364" name="楕円 363"/>
        <xdr:cNvSpPr/>
      </xdr:nvSpPr>
      <xdr:spPr>
        <a:xfrm>
          <a:off x="6235700" y="978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146050</xdr:rowOff>
    </xdr:from>
    <xdr:ext cx="592455" cy="249555"/>
    <xdr:sp macro="" textlink="">
      <xdr:nvSpPr>
        <xdr:cNvPr id="365" name="テキスト ボックス 364"/>
        <xdr:cNvSpPr txBox="1"/>
      </xdr:nvSpPr>
      <xdr:spPr>
        <a:xfrm>
          <a:off x="6005830" y="987298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66" name="正方形/長方形 36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67" name="正方形/長方形 36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69" name="正方形/長方形 36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1" name="正方形/長方形 37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3" name="正方形/長方形 37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3535" cy="217805"/>
    <xdr:sp macro="" textlink="">
      <xdr:nvSpPr>
        <xdr:cNvPr id="374" name="テキスト ボックス 373"/>
        <xdr:cNvSpPr txBox="1"/>
      </xdr:nvSpPr>
      <xdr:spPr>
        <a:xfrm>
          <a:off x="5918200" y="112414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75" name="直線コネクタ 37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76" name="直線コネクタ 375"/>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2570" cy="247015"/>
    <xdr:sp macro="" textlink="">
      <xdr:nvSpPr>
        <xdr:cNvPr id="377" name="テキスト ボックス 376"/>
        <xdr:cNvSpPr txBox="1"/>
      </xdr:nvSpPr>
      <xdr:spPr>
        <a:xfrm>
          <a:off x="572643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78" name="直線コネクタ 377"/>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4360" cy="247015"/>
    <xdr:sp macro="" textlink="">
      <xdr:nvSpPr>
        <xdr:cNvPr id="379" name="テキスト ボックス 378"/>
        <xdr:cNvSpPr txBox="1"/>
      </xdr:nvSpPr>
      <xdr:spPr>
        <a:xfrm>
          <a:off x="5417820" y="126301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0" name="直線コネクタ 379"/>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109220</xdr:rowOff>
    </xdr:from>
    <xdr:ext cx="684530" cy="247015"/>
    <xdr:sp macro="" textlink="">
      <xdr:nvSpPr>
        <xdr:cNvPr id="381" name="テキスト ボックス 380"/>
        <xdr:cNvSpPr txBox="1"/>
      </xdr:nvSpPr>
      <xdr:spPr>
        <a:xfrm>
          <a:off x="5327650" y="121831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82" name="直線コネクタ 381"/>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165100</xdr:rowOff>
    </xdr:from>
    <xdr:ext cx="684530" cy="247015"/>
    <xdr:sp macro="" textlink="">
      <xdr:nvSpPr>
        <xdr:cNvPr id="383" name="テキスト ボックス 382"/>
        <xdr:cNvSpPr txBox="1"/>
      </xdr:nvSpPr>
      <xdr:spPr>
        <a:xfrm>
          <a:off x="5327650" y="117360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4" name="直線コネクタ 38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4530" cy="247015"/>
    <xdr:sp macro="" textlink="">
      <xdr:nvSpPr>
        <xdr:cNvPr id="385" name="テキスト ボックス 384"/>
        <xdr:cNvSpPr txBox="1"/>
      </xdr:nvSpPr>
      <xdr:spPr>
        <a:xfrm>
          <a:off x="5327650" y="112890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36830</xdr:rowOff>
    </xdr:from>
    <xdr:to xmlns:xdr="http://schemas.openxmlformats.org/drawingml/2006/spreadsheetDrawing">
      <xdr:col>54</xdr:col>
      <xdr:colOff>171450</xdr:colOff>
      <xdr:row>78</xdr:row>
      <xdr:rowOff>136525</xdr:rowOff>
    </xdr:to>
    <xdr:cxnSp macro="">
      <xdr:nvCxnSpPr>
        <xdr:cNvPr id="387" name="直線コネクタ 386"/>
        <xdr:cNvCxnSpPr/>
      </xdr:nvCxnSpPr>
      <xdr:spPr>
        <a:xfrm flipV="1">
          <a:off x="9429750" y="11775440"/>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140335</xdr:rowOff>
    </xdr:from>
    <xdr:ext cx="244475" cy="247015"/>
    <xdr:sp macro="" textlink="">
      <xdr:nvSpPr>
        <xdr:cNvPr id="388" name="普通建設事業費 （ うち新規整備　）最小値テキスト"/>
        <xdr:cNvSpPr txBox="1"/>
      </xdr:nvSpPr>
      <xdr:spPr>
        <a:xfrm>
          <a:off x="9480550" y="13220065"/>
          <a:ext cx="2444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389" name="直線コネクタ 388"/>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151765</xdr:rowOff>
    </xdr:from>
    <xdr:ext cx="685165" cy="250825"/>
    <xdr:sp macro="" textlink="">
      <xdr:nvSpPr>
        <xdr:cNvPr id="390" name="普通建設事業費 （ うち新規整備　）最大値テキスト"/>
        <xdr:cNvSpPr txBox="1"/>
      </xdr:nvSpPr>
      <xdr:spPr>
        <a:xfrm>
          <a:off x="9480550" y="11555095"/>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36830</xdr:rowOff>
    </xdr:from>
    <xdr:to xmlns:xdr="http://schemas.openxmlformats.org/drawingml/2006/spreadsheetDrawing">
      <xdr:col>55</xdr:col>
      <xdr:colOff>88900</xdr:colOff>
      <xdr:row>70</xdr:row>
      <xdr:rowOff>36830</xdr:rowOff>
    </xdr:to>
    <xdr:cxnSp macro="">
      <xdr:nvCxnSpPr>
        <xdr:cNvPr id="391" name="直線コネクタ 390"/>
        <xdr:cNvCxnSpPr/>
      </xdr:nvCxnSpPr>
      <xdr:spPr>
        <a:xfrm>
          <a:off x="9359900" y="11775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37465</xdr:rowOff>
    </xdr:from>
    <xdr:to xmlns:xdr="http://schemas.openxmlformats.org/drawingml/2006/spreadsheetDrawing">
      <xdr:col>55</xdr:col>
      <xdr:colOff>0</xdr:colOff>
      <xdr:row>75</xdr:row>
      <xdr:rowOff>158750</xdr:rowOff>
    </xdr:to>
    <xdr:cxnSp macro="">
      <xdr:nvCxnSpPr>
        <xdr:cNvPr id="392" name="直線コネクタ 391"/>
        <xdr:cNvCxnSpPr/>
      </xdr:nvCxnSpPr>
      <xdr:spPr>
        <a:xfrm flipV="1">
          <a:off x="8686800" y="12614275"/>
          <a:ext cx="7429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128905</xdr:rowOff>
    </xdr:from>
    <xdr:ext cx="593725" cy="247015"/>
    <xdr:sp macro="" textlink="">
      <xdr:nvSpPr>
        <xdr:cNvPr id="393" name="普通建設事業費 （ うち新規整備　）平均値テキスト"/>
        <xdr:cNvSpPr txBox="1"/>
      </xdr:nvSpPr>
      <xdr:spPr>
        <a:xfrm>
          <a:off x="9480550" y="1304099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149860</xdr:rowOff>
    </xdr:from>
    <xdr:to xmlns:xdr="http://schemas.openxmlformats.org/drawingml/2006/spreadsheetDrawing">
      <xdr:col>55</xdr:col>
      <xdr:colOff>50800</xdr:colOff>
      <xdr:row>78</xdr:row>
      <xdr:rowOff>81280</xdr:rowOff>
    </xdr:to>
    <xdr:sp macro="" textlink="">
      <xdr:nvSpPr>
        <xdr:cNvPr id="394" name="フローチャート: 判断 393"/>
        <xdr:cNvSpPr/>
      </xdr:nvSpPr>
      <xdr:spPr>
        <a:xfrm>
          <a:off x="9398000" y="13061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75</xdr:row>
      <xdr:rowOff>158750</xdr:rowOff>
    </xdr:from>
    <xdr:to xmlns:xdr="http://schemas.openxmlformats.org/drawingml/2006/spreadsheetDrawing">
      <xdr:col>50</xdr:col>
      <xdr:colOff>114300</xdr:colOff>
      <xdr:row>77</xdr:row>
      <xdr:rowOff>7620</xdr:rowOff>
    </xdr:to>
    <xdr:cxnSp macro="">
      <xdr:nvCxnSpPr>
        <xdr:cNvPr id="395" name="直線コネクタ 394"/>
        <xdr:cNvCxnSpPr/>
      </xdr:nvCxnSpPr>
      <xdr:spPr>
        <a:xfrm flipV="1">
          <a:off x="7886700" y="12735560"/>
          <a:ext cx="8001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167005</xdr:rowOff>
    </xdr:from>
    <xdr:to xmlns:xdr="http://schemas.openxmlformats.org/drawingml/2006/spreadsheetDrawing">
      <xdr:col>50</xdr:col>
      <xdr:colOff>165100</xdr:colOff>
      <xdr:row>78</xdr:row>
      <xdr:rowOff>98425</xdr:rowOff>
    </xdr:to>
    <xdr:sp macro="" textlink="">
      <xdr:nvSpPr>
        <xdr:cNvPr id="396" name="フローチャート: 判断 395"/>
        <xdr:cNvSpPr/>
      </xdr:nvSpPr>
      <xdr:spPr>
        <a:xfrm>
          <a:off x="8636000" y="13079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90170</xdr:rowOff>
    </xdr:from>
    <xdr:ext cx="533400" cy="249555"/>
    <xdr:sp macro="" textlink="">
      <xdr:nvSpPr>
        <xdr:cNvPr id="397" name="テキスト ボックス 396"/>
        <xdr:cNvSpPr txBox="1"/>
      </xdr:nvSpPr>
      <xdr:spPr>
        <a:xfrm>
          <a:off x="8438515" y="131699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7620</xdr:rowOff>
    </xdr:from>
    <xdr:to xmlns:xdr="http://schemas.openxmlformats.org/drawingml/2006/spreadsheetDrawing">
      <xdr:col>45</xdr:col>
      <xdr:colOff>171450</xdr:colOff>
      <xdr:row>78</xdr:row>
      <xdr:rowOff>116205</xdr:rowOff>
    </xdr:to>
    <xdr:cxnSp macro="">
      <xdr:nvCxnSpPr>
        <xdr:cNvPr id="398" name="直線コネクタ 397"/>
        <xdr:cNvCxnSpPr/>
      </xdr:nvCxnSpPr>
      <xdr:spPr>
        <a:xfrm flipV="1">
          <a:off x="7080250" y="12919710"/>
          <a:ext cx="80645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130175</xdr:rowOff>
    </xdr:from>
    <xdr:to xmlns:xdr="http://schemas.openxmlformats.org/drawingml/2006/spreadsheetDrawing">
      <xdr:col>46</xdr:col>
      <xdr:colOff>38100</xdr:colOff>
      <xdr:row>78</xdr:row>
      <xdr:rowOff>61595</xdr:rowOff>
    </xdr:to>
    <xdr:sp macro="" textlink="">
      <xdr:nvSpPr>
        <xdr:cNvPr id="399" name="フローチャート: 判断 398"/>
        <xdr:cNvSpPr/>
      </xdr:nvSpPr>
      <xdr:spPr>
        <a:xfrm>
          <a:off x="7842250" y="13042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53340</xdr:rowOff>
    </xdr:from>
    <xdr:ext cx="592455" cy="247015"/>
    <xdr:sp macro="" textlink="">
      <xdr:nvSpPr>
        <xdr:cNvPr id="400" name="テキスト ボックス 399"/>
        <xdr:cNvSpPr txBox="1"/>
      </xdr:nvSpPr>
      <xdr:spPr>
        <a:xfrm>
          <a:off x="7612380" y="131330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116205</xdr:rowOff>
    </xdr:from>
    <xdr:to xmlns:xdr="http://schemas.openxmlformats.org/drawingml/2006/spreadsheetDrawing">
      <xdr:col>41</xdr:col>
      <xdr:colOff>50800</xdr:colOff>
      <xdr:row>78</xdr:row>
      <xdr:rowOff>116840</xdr:rowOff>
    </xdr:to>
    <xdr:cxnSp macro="">
      <xdr:nvCxnSpPr>
        <xdr:cNvPr id="401" name="直線コネクタ 400"/>
        <xdr:cNvCxnSpPr/>
      </xdr:nvCxnSpPr>
      <xdr:spPr>
        <a:xfrm flipV="1">
          <a:off x="6286500" y="1319593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81915</xdr:rowOff>
    </xdr:to>
    <xdr:sp macro="" textlink="">
      <xdr:nvSpPr>
        <xdr:cNvPr id="402" name="フローチャート: 判断 401"/>
        <xdr:cNvSpPr/>
      </xdr:nvSpPr>
      <xdr:spPr>
        <a:xfrm>
          <a:off x="7029450" y="13062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97790</xdr:rowOff>
    </xdr:from>
    <xdr:ext cx="592455" cy="250825"/>
    <xdr:sp macro="" textlink="">
      <xdr:nvSpPr>
        <xdr:cNvPr id="403" name="テキスト ボックス 402"/>
        <xdr:cNvSpPr txBox="1"/>
      </xdr:nvSpPr>
      <xdr:spPr>
        <a:xfrm>
          <a:off x="6818630" y="1284224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145415</xdr:rowOff>
    </xdr:from>
    <xdr:to xmlns:xdr="http://schemas.openxmlformats.org/drawingml/2006/spreadsheetDrawing">
      <xdr:col>36</xdr:col>
      <xdr:colOff>165100</xdr:colOff>
      <xdr:row>78</xdr:row>
      <xdr:rowOff>76835</xdr:rowOff>
    </xdr:to>
    <xdr:sp macro="" textlink="">
      <xdr:nvSpPr>
        <xdr:cNvPr id="404" name="フローチャート: 判断 403"/>
        <xdr:cNvSpPr/>
      </xdr:nvSpPr>
      <xdr:spPr>
        <a:xfrm>
          <a:off x="6235700" y="13057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93345</xdr:rowOff>
    </xdr:from>
    <xdr:ext cx="592455" cy="253365"/>
    <xdr:sp macro="" textlink="">
      <xdr:nvSpPr>
        <xdr:cNvPr id="405" name="テキスト ボックス 404"/>
        <xdr:cNvSpPr txBox="1"/>
      </xdr:nvSpPr>
      <xdr:spPr>
        <a:xfrm>
          <a:off x="6005830" y="1283779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06" name="テキスト ボックス 40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07" name="テキスト ボックス 40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08" name="テキスト ボックス 40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09" name="テキスト ボックス 408"/>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0" name="テキスト ボックス 40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154940</xdr:rowOff>
    </xdr:from>
    <xdr:to xmlns:xdr="http://schemas.openxmlformats.org/drawingml/2006/spreadsheetDrawing">
      <xdr:col>55</xdr:col>
      <xdr:colOff>50800</xdr:colOff>
      <xdr:row>75</xdr:row>
      <xdr:rowOff>86995</xdr:rowOff>
    </xdr:to>
    <xdr:sp macro="" textlink="">
      <xdr:nvSpPr>
        <xdr:cNvPr id="411" name="楕円 410"/>
        <xdr:cNvSpPr/>
      </xdr:nvSpPr>
      <xdr:spPr>
        <a:xfrm>
          <a:off x="9398000" y="12564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10160</xdr:rowOff>
    </xdr:from>
    <xdr:ext cx="593725" cy="249555"/>
    <xdr:sp macro="" textlink="">
      <xdr:nvSpPr>
        <xdr:cNvPr id="412" name="普通建設事業費 （ うち新規整備　）該当値テキスト"/>
        <xdr:cNvSpPr txBox="1"/>
      </xdr:nvSpPr>
      <xdr:spPr>
        <a:xfrm>
          <a:off x="9480550" y="124193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108585</xdr:rowOff>
    </xdr:from>
    <xdr:to xmlns:xdr="http://schemas.openxmlformats.org/drawingml/2006/spreadsheetDrawing">
      <xdr:col>50</xdr:col>
      <xdr:colOff>165100</xdr:colOff>
      <xdr:row>76</xdr:row>
      <xdr:rowOff>40005</xdr:rowOff>
    </xdr:to>
    <xdr:sp macro="" textlink="">
      <xdr:nvSpPr>
        <xdr:cNvPr id="413" name="楕円 412"/>
        <xdr:cNvSpPr/>
      </xdr:nvSpPr>
      <xdr:spPr>
        <a:xfrm>
          <a:off x="8636000" y="12685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56515</xdr:rowOff>
    </xdr:from>
    <xdr:ext cx="592455" cy="253365"/>
    <xdr:sp macro="" textlink="">
      <xdr:nvSpPr>
        <xdr:cNvPr id="414" name="テキスト ボックス 413"/>
        <xdr:cNvSpPr txBox="1"/>
      </xdr:nvSpPr>
      <xdr:spPr>
        <a:xfrm>
          <a:off x="8406130" y="1246568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126365</xdr:rowOff>
    </xdr:from>
    <xdr:to xmlns:xdr="http://schemas.openxmlformats.org/drawingml/2006/spreadsheetDrawing">
      <xdr:col>46</xdr:col>
      <xdr:colOff>38100</xdr:colOff>
      <xdr:row>77</xdr:row>
      <xdr:rowOff>57785</xdr:rowOff>
    </xdr:to>
    <xdr:sp macro="" textlink="">
      <xdr:nvSpPr>
        <xdr:cNvPr id="415" name="楕円 414"/>
        <xdr:cNvSpPr/>
      </xdr:nvSpPr>
      <xdr:spPr>
        <a:xfrm>
          <a:off x="7842250" y="12870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73660</xdr:rowOff>
    </xdr:from>
    <xdr:ext cx="592455" cy="247015"/>
    <xdr:sp macro="" textlink="">
      <xdr:nvSpPr>
        <xdr:cNvPr id="416" name="テキスト ボックス 415"/>
        <xdr:cNvSpPr txBox="1"/>
      </xdr:nvSpPr>
      <xdr:spPr>
        <a:xfrm>
          <a:off x="7612380" y="126504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165735</xdr:rowOff>
    </xdr:to>
    <xdr:sp macro="" textlink="">
      <xdr:nvSpPr>
        <xdr:cNvPr id="417" name="楕円 416"/>
        <xdr:cNvSpPr/>
      </xdr:nvSpPr>
      <xdr:spPr>
        <a:xfrm>
          <a:off x="7029450" y="13146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28320" cy="253365"/>
    <xdr:sp macro="" textlink="">
      <xdr:nvSpPr>
        <xdr:cNvPr id="418" name="テキスト ボックス 417"/>
        <xdr:cNvSpPr txBox="1"/>
      </xdr:nvSpPr>
      <xdr:spPr>
        <a:xfrm>
          <a:off x="6851015" y="132365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166370</xdr:rowOff>
    </xdr:to>
    <xdr:sp macro="" textlink="">
      <xdr:nvSpPr>
        <xdr:cNvPr id="419" name="楕円 418"/>
        <xdr:cNvSpPr/>
      </xdr:nvSpPr>
      <xdr:spPr>
        <a:xfrm>
          <a:off x="6235700" y="1314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157480</xdr:rowOff>
    </xdr:from>
    <xdr:ext cx="533400" cy="253365"/>
    <xdr:sp macro="" textlink="">
      <xdr:nvSpPr>
        <xdr:cNvPr id="420" name="テキスト ボックス 419"/>
        <xdr:cNvSpPr txBox="1"/>
      </xdr:nvSpPr>
      <xdr:spPr>
        <a:xfrm>
          <a:off x="6038215" y="132372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1" name="正方形/長方形 42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2" name="正方形/長方形 42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24" name="正方形/長方形 42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26" name="正方形/長方形 42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3535" cy="217805"/>
    <xdr:sp macro="" textlink="">
      <xdr:nvSpPr>
        <xdr:cNvPr id="429" name="テキスト ボックス 428"/>
        <xdr:cNvSpPr txBox="1"/>
      </xdr:nvSpPr>
      <xdr:spPr>
        <a:xfrm>
          <a:off x="5918200" y="145942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32" name="テキスト ボックス 431"/>
        <xdr:cNvSpPr txBox="1"/>
      </xdr:nvSpPr>
      <xdr:spPr>
        <a:xfrm>
          <a:off x="5726430"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4530" cy="252730"/>
    <xdr:sp macro="" textlink="">
      <xdr:nvSpPr>
        <xdr:cNvPr id="434" name="テキスト ボックス 433"/>
        <xdr:cNvSpPr txBox="1"/>
      </xdr:nvSpPr>
      <xdr:spPr>
        <a:xfrm>
          <a:off x="5327650" y="1599946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4530" cy="252730"/>
    <xdr:sp macro="" textlink="">
      <xdr:nvSpPr>
        <xdr:cNvPr id="436" name="テキスト ボックス 435"/>
        <xdr:cNvSpPr txBox="1"/>
      </xdr:nvSpPr>
      <xdr:spPr>
        <a:xfrm>
          <a:off x="5327650" y="1554226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37" name="直線コネクタ 436"/>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165100</xdr:rowOff>
    </xdr:from>
    <xdr:ext cx="684530" cy="248920"/>
    <xdr:sp macro="" textlink="">
      <xdr:nvSpPr>
        <xdr:cNvPr id="438" name="テキスト ボックス 437"/>
        <xdr:cNvSpPr txBox="1"/>
      </xdr:nvSpPr>
      <xdr:spPr>
        <a:xfrm>
          <a:off x="5327650" y="15088870"/>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39" name="直線コネクタ 438"/>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4530" cy="247015"/>
    <xdr:sp macro="" textlink="">
      <xdr:nvSpPr>
        <xdr:cNvPr id="440" name="テキスト ボックス 439"/>
        <xdr:cNvSpPr txBox="1"/>
      </xdr:nvSpPr>
      <xdr:spPr>
        <a:xfrm>
          <a:off x="5327650" y="14641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50800</xdr:rowOff>
    </xdr:from>
    <xdr:to xmlns:xdr="http://schemas.openxmlformats.org/drawingml/2006/spreadsheetDrawing">
      <xdr:col>54</xdr:col>
      <xdr:colOff>171450</xdr:colOff>
      <xdr:row>98</xdr:row>
      <xdr:rowOff>137795</xdr:rowOff>
    </xdr:to>
    <xdr:cxnSp macro="">
      <xdr:nvCxnSpPr>
        <xdr:cNvPr id="442" name="直線コネクタ 441"/>
        <xdr:cNvCxnSpPr/>
      </xdr:nvCxnSpPr>
      <xdr:spPr>
        <a:xfrm flipV="1">
          <a:off x="9429750" y="153098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4820" cy="252730"/>
    <xdr:sp macro="" textlink="">
      <xdr:nvSpPr>
        <xdr:cNvPr id="443" name="普通建設事業費 （ うち更新整備　）最小値テキスト"/>
        <xdr:cNvSpPr txBox="1"/>
      </xdr:nvSpPr>
      <xdr:spPr>
        <a:xfrm>
          <a:off x="9480550" y="1661477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935990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685165" cy="248920"/>
    <xdr:sp macro="" textlink="">
      <xdr:nvSpPr>
        <xdr:cNvPr id="445" name="普通建設事業費 （ うち更新整備　）最大値テキスト"/>
        <xdr:cNvSpPr txBox="1"/>
      </xdr:nvSpPr>
      <xdr:spPr>
        <a:xfrm>
          <a:off x="9480550" y="1508887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9359900" y="15309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107315</xdr:rowOff>
    </xdr:from>
    <xdr:to xmlns:xdr="http://schemas.openxmlformats.org/drawingml/2006/spreadsheetDrawing">
      <xdr:col>55</xdr:col>
      <xdr:colOff>0</xdr:colOff>
      <xdr:row>98</xdr:row>
      <xdr:rowOff>122555</xdr:rowOff>
    </xdr:to>
    <xdr:cxnSp macro="">
      <xdr:nvCxnSpPr>
        <xdr:cNvPr id="447" name="直線コネクタ 446"/>
        <xdr:cNvCxnSpPr/>
      </xdr:nvCxnSpPr>
      <xdr:spPr>
        <a:xfrm>
          <a:off x="8686800" y="1656651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3725" cy="259080"/>
    <xdr:sp macro="" textlink="">
      <xdr:nvSpPr>
        <xdr:cNvPr id="448" name="普通建設事業費 （ うち更新整備　）平均値テキスト"/>
        <xdr:cNvSpPr txBox="1"/>
      </xdr:nvSpPr>
      <xdr:spPr>
        <a:xfrm>
          <a:off x="9480550" y="16360775"/>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9398000" y="16509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107315</xdr:rowOff>
    </xdr:from>
    <xdr:to xmlns:xdr="http://schemas.openxmlformats.org/drawingml/2006/spreadsheetDrawing">
      <xdr:col>50</xdr:col>
      <xdr:colOff>114300</xdr:colOff>
      <xdr:row>98</xdr:row>
      <xdr:rowOff>117475</xdr:rowOff>
    </xdr:to>
    <xdr:cxnSp macro="">
      <xdr:nvCxnSpPr>
        <xdr:cNvPr id="450" name="直線コネクタ 449"/>
        <xdr:cNvCxnSpPr/>
      </xdr:nvCxnSpPr>
      <xdr:spPr>
        <a:xfrm flipV="1">
          <a:off x="7886700" y="1656651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8636000" y="165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2455" cy="259080"/>
    <xdr:sp macro="" textlink="">
      <xdr:nvSpPr>
        <xdr:cNvPr id="452" name="テキスト ボックス 451"/>
        <xdr:cNvSpPr txBox="1"/>
      </xdr:nvSpPr>
      <xdr:spPr>
        <a:xfrm>
          <a:off x="8406130" y="162814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112395</xdr:rowOff>
    </xdr:from>
    <xdr:to xmlns:xdr="http://schemas.openxmlformats.org/drawingml/2006/spreadsheetDrawing">
      <xdr:col>45</xdr:col>
      <xdr:colOff>171450</xdr:colOff>
      <xdr:row>98</xdr:row>
      <xdr:rowOff>117475</xdr:rowOff>
    </xdr:to>
    <xdr:cxnSp macro="">
      <xdr:nvCxnSpPr>
        <xdr:cNvPr id="453" name="直線コネクタ 452"/>
        <xdr:cNvCxnSpPr/>
      </xdr:nvCxnSpPr>
      <xdr:spPr>
        <a:xfrm>
          <a:off x="7080250" y="1657159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7842250" y="16504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2455" cy="259080"/>
    <xdr:sp macro="" textlink="">
      <xdr:nvSpPr>
        <xdr:cNvPr id="455" name="テキスト ボックス 454"/>
        <xdr:cNvSpPr txBox="1"/>
      </xdr:nvSpPr>
      <xdr:spPr>
        <a:xfrm>
          <a:off x="7612380" y="162801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112395</xdr:rowOff>
    </xdr:from>
    <xdr:to xmlns:xdr="http://schemas.openxmlformats.org/drawingml/2006/spreadsheetDrawing">
      <xdr:col>41</xdr:col>
      <xdr:colOff>50800</xdr:colOff>
      <xdr:row>98</xdr:row>
      <xdr:rowOff>113030</xdr:rowOff>
    </xdr:to>
    <xdr:cxnSp macro="">
      <xdr:nvCxnSpPr>
        <xdr:cNvPr id="456" name="直線コネクタ 455"/>
        <xdr:cNvCxnSpPr/>
      </xdr:nvCxnSpPr>
      <xdr:spPr>
        <a:xfrm flipV="1">
          <a:off x="6286500" y="1657159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44450</xdr:rowOff>
    </xdr:from>
    <xdr:to xmlns:xdr="http://schemas.openxmlformats.org/drawingml/2006/spreadsheetDrawing">
      <xdr:col>41</xdr:col>
      <xdr:colOff>101600</xdr:colOff>
      <xdr:row>98</xdr:row>
      <xdr:rowOff>146050</xdr:rowOff>
    </xdr:to>
    <xdr:sp macro="" textlink="">
      <xdr:nvSpPr>
        <xdr:cNvPr id="457" name="フローチャート: 判断 456"/>
        <xdr:cNvSpPr/>
      </xdr:nvSpPr>
      <xdr:spPr>
        <a:xfrm>
          <a:off x="702945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162560</xdr:rowOff>
    </xdr:from>
    <xdr:ext cx="592455" cy="259080"/>
    <xdr:sp macro="" textlink="">
      <xdr:nvSpPr>
        <xdr:cNvPr id="458" name="テキスト ボックス 457"/>
        <xdr:cNvSpPr txBox="1"/>
      </xdr:nvSpPr>
      <xdr:spPr>
        <a:xfrm>
          <a:off x="6818630" y="16278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59" name="フローチャート: 判断 458"/>
        <xdr:cNvSpPr/>
      </xdr:nvSpPr>
      <xdr:spPr>
        <a:xfrm>
          <a:off x="6235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168275</xdr:rowOff>
    </xdr:from>
    <xdr:ext cx="592455" cy="252730"/>
    <xdr:sp macro="" textlink="">
      <xdr:nvSpPr>
        <xdr:cNvPr id="460" name="テキスト ボックス 459"/>
        <xdr:cNvSpPr txBox="1"/>
      </xdr:nvSpPr>
      <xdr:spPr>
        <a:xfrm>
          <a:off x="6005830" y="162845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3" name="テキスト ボックス 462"/>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64" name="テキスト ボックス 463"/>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71755</xdr:rowOff>
    </xdr:from>
    <xdr:to xmlns:xdr="http://schemas.openxmlformats.org/drawingml/2006/spreadsheetDrawing">
      <xdr:col>55</xdr:col>
      <xdr:colOff>50800</xdr:colOff>
      <xdr:row>99</xdr:row>
      <xdr:rowOff>1905</xdr:rowOff>
    </xdr:to>
    <xdr:sp macro="" textlink="">
      <xdr:nvSpPr>
        <xdr:cNvPr id="466" name="楕円 465"/>
        <xdr:cNvSpPr/>
      </xdr:nvSpPr>
      <xdr:spPr>
        <a:xfrm>
          <a:off x="9398000" y="16530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29590" cy="252730"/>
    <xdr:sp macro="" textlink="">
      <xdr:nvSpPr>
        <xdr:cNvPr id="467" name="普通建設事業費 （ うち更新整備　）該当値テキスト"/>
        <xdr:cNvSpPr txBox="1"/>
      </xdr:nvSpPr>
      <xdr:spPr>
        <a:xfrm>
          <a:off x="9480550" y="1648841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56515</xdr:rowOff>
    </xdr:from>
    <xdr:to xmlns:xdr="http://schemas.openxmlformats.org/drawingml/2006/spreadsheetDrawing">
      <xdr:col>50</xdr:col>
      <xdr:colOff>165100</xdr:colOff>
      <xdr:row>98</xdr:row>
      <xdr:rowOff>158115</xdr:rowOff>
    </xdr:to>
    <xdr:sp macro="" textlink="">
      <xdr:nvSpPr>
        <xdr:cNvPr id="468" name="楕円 467"/>
        <xdr:cNvSpPr/>
      </xdr:nvSpPr>
      <xdr:spPr>
        <a:xfrm>
          <a:off x="86360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149225</xdr:rowOff>
    </xdr:from>
    <xdr:ext cx="592455" cy="259080"/>
    <xdr:sp macro="" textlink="">
      <xdr:nvSpPr>
        <xdr:cNvPr id="469" name="テキスト ボックス 468"/>
        <xdr:cNvSpPr txBox="1"/>
      </xdr:nvSpPr>
      <xdr:spPr>
        <a:xfrm>
          <a:off x="8406130" y="166084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66675</xdr:rowOff>
    </xdr:from>
    <xdr:to xmlns:xdr="http://schemas.openxmlformats.org/drawingml/2006/spreadsheetDrawing">
      <xdr:col>46</xdr:col>
      <xdr:colOff>38100</xdr:colOff>
      <xdr:row>98</xdr:row>
      <xdr:rowOff>168275</xdr:rowOff>
    </xdr:to>
    <xdr:sp macro="" textlink="">
      <xdr:nvSpPr>
        <xdr:cNvPr id="470" name="楕円 469"/>
        <xdr:cNvSpPr/>
      </xdr:nvSpPr>
      <xdr:spPr>
        <a:xfrm>
          <a:off x="7842250" y="1652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159385</xdr:rowOff>
    </xdr:from>
    <xdr:ext cx="528320" cy="258445"/>
    <xdr:sp macro="" textlink="">
      <xdr:nvSpPr>
        <xdr:cNvPr id="471" name="テキスト ボックス 470"/>
        <xdr:cNvSpPr txBox="1"/>
      </xdr:nvSpPr>
      <xdr:spPr>
        <a:xfrm>
          <a:off x="7644765" y="166185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61595</xdr:rowOff>
    </xdr:from>
    <xdr:to xmlns:xdr="http://schemas.openxmlformats.org/drawingml/2006/spreadsheetDrawing">
      <xdr:col>41</xdr:col>
      <xdr:colOff>101600</xdr:colOff>
      <xdr:row>98</xdr:row>
      <xdr:rowOff>163195</xdr:rowOff>
    </xdr:to>
    <xdr:sp macro="" textlink="">
      <xdr:nvSpPr>
        <xdr:cNvPr id="472" name="楕円 471"/>
        <xdr:cNvSpPr/>
      </xdr:nvSpPr>
      <xdr:spPr>
        <a:xfrm>
          <a:off x="702945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154940</xdr:rowOff>
    </xdr:from>
    <xdr:ext cx="592455" cy="252730"/>
    <xdr:sp macro="" textlink="">
      <xdr:nvSpPr>
        <xdr:cNvPr id="473" name="テキスト ボックス 472"/>
        <xdr:cNvSpPr txBox="1"/>
      </xdr:nvSpPr>
      <xdr:spPr>
        <a:xfrm>
          <a:off x="6818630" y="166141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62230</xdr:rowOff>
    </xdr:from>
    <xdr:to xmlns:xdr="http://schemas.openxmlformats.org/drawingml/2006/spreadsheetDrawing">
      <xdr:col>36</xdr:col>
      <xdr:colOff>165100</xdr:colOff>
      <xdr:row>98</xdr:row>
      <xdr:rowOff>163830</xdr:rowOff>
    </xdr:to>
    <xdr:sp macro="" textlink="">
      <xdr:nvSpPr>
        <xdr:cNvPr id="474" name="楕円 473"/>
        <xdr:cNvSpPr/>
      </xdr:nvSpPr>
      <xdr:spPr>
        <a:xfrm>
          <a:off x="62357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154940</xdr:rowOff>
    </xdr:from>
    <xdr:ext cx="592455" cy="252730"/>
    <xdr:sp macro="" textlink="">
      <xdr:nvSpPr>
        <xdr:cNvPr id="475" name="テキスト ボックス 474"/>
        <xdr:cNvSpPr txBox="1"/>
      </xdr:nvSpPr>
      <xdr:spPr>
        <a:xfrm>
          <a:off x="6005830" y="166141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76" name="正方形/長方形 475"/>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77" name="正方形/長方形 476"/>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79" name="正方形/長方形 478"/>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1" name="正方形/長方形 480"/>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83" name="正方形/長方形 482"/>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8615" cy="217805"/>
    <xdr:sp macro="" textlink="">
      <xdr:nvSpPr>
        <xdr:cNvPr id="484" name="テキスト ボックス 483"/>
        <xdr:cNvSpPr txBox="1"/>
      </xdr:nvSpPr>
      <xdr:spPr>
        <a:xfrm>
          <a:off x="11169650" y="45358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85" name="直線コネクタ 484"/>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86" name="直線コネクタ 485"/>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2570" cy="249555"/>
    <xdr:sp macro="" textlink="">
      <xdr:nvSpPr>
        <xdr:cNvPr id="487" name="テキスト ボックス 486"/>
        <xdr:cNvSpPr txBox="1"/>
      </xdr:nvSpPr>
      <xdr:spPr>
        <a:xfrm>
          <a:off x="10977880" y="64465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488" name="直線コネクタ 487"/>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360" cy="249555"/>
    <xdr:sp macro="" textlink="">
      <xdr:nvSpPr>
        <xdr:cNvPr id="489" name="テキスト ボックス 488"/>
        <xdr:cNvSpPr txBox="1"/>
      </xdr:nvSpPr>
      <xdr:spPr>
        <a:xfrm>
          <a:off x="10669270" y="60737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490" name="直線コネクタ 489"/>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4360" cy="247015"/>
    <xdr:sp macro="" textlink="">
      <xdr:nvSpPr>
        <xdr:cNvPr id="491" name="テキスト ボックス 490"/>
        <xdr:cNvSpPr txBox="1"/>
      </xdr:nvSpPr>
      <xdr:spPr>
        <a:xfrm>
          <a:off x="10669270" y="57010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492" name="直線コネクタ 491"/>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4360" cy="249555"/>
    <xdr:sp macro="" textlink="">
      <xdr:nvSpPr>
        <xdr:cNvPr id="493" name="テキスト ボックス 492"/>
        <xdr:cNvSpPr txBox="1"/>
      </xdr:nvSpPr>
      <xdr:spPr>
        <a:xfrm>
          <a:off x="10669270" y="53289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494" name="直線コネクタ 493"/>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360" cy="249555"/>
    <xdr:sp macro="" textlink="">
      <xdr:nvSpPr>
        <xdr:cNvPr id="495" name="テキスト ボックス 494"/>
        <xdr:cNvSpPr txBox="1"/>
      </xdr:nvSpPr>
      <xdr:spPr>
        <a:xfrm>
          <a:off x="10669270" y="49561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496" name="直線コネクタ 495"/>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360" cy="247015"/>
    <xdr:sp macro="" textlink="">
      <xdr:nvSpPr>
        <xdr:cNvPr id="497" name="テキスト ボックス 496"/>
        <xdr:cNvSpPr txBox="1"/>
      </xdr:nvSpPr>
      <xdr:spPr>
        <a:xfrm>
          <a:off x="1066927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8"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107315</xdr:rowOff>
    </xdr:from>
    <xdr:to xmlns:xdr="http://schemas.openxmlformats.org/drawingml/2006/spreadsheetDrawing">
      <xdr:col>85</xdr:col>
      <xdr:colOff>126365</xdr:colOff>
      <xdr:row>39</xdr:row>
      <xdr:rowOff>43180</xdr:rowOff>
    </xdr:to>
    <xdr:cxnSp macro="">
      <xdr:nvCxnSpPr>
        <xdr:cNvPr id="499" name="直線コネクタ 498"/>
        <xdr:cNvCxnSpPr/>
      </xdr:nvCxnSpPr>
      <xdr:spPr>
        <a:xfrm flipV="1">
          <a:off x="14698345" y="53079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49555"/>
    <xdr:sp macro="" textlink="">
      <xdr:nvSpPr>
        <xdr:cNvPr id="500" name="災害復旧事業費最小値テキスト"/>
        <xdr:cNvSpPr txBox="1"/>
      </xdr:nvSpPr>
      <xdr:spPr>
        <a:xfrm>
          <a:off x="14744700" y="65893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01" name="直線コネクタ 500"/>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55880</xdr:rowOff>
    </xdr:from>
    <xdr:ext cx="598805" cy="253365"/>
    <xdr:sp macro="" textlink="">
      <xdr:nvSpPr>
        <xdr:cNvPr id="502" name="災害復旧事業費最大値テキスト"/>
        <xdr:cNvSpPr txBox="1"/>
      </xdr:nvSpPr>
      <xdr:spPr>
        <a:xfrm>
          <a:off x="14744700" y="50888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107315</xdr:rowOff>
    </xdr:from>
    <xdr:to xmlns:xdr="http://schemas.openxmlformats.org/drawingml/2006/spreadsheetDrawing">
      <xdr:col>86</xdr:col>
      <xdr:colOff>25400</xdr:colOff>
      <xdr:row>31</xdr:row>
      <xdr:rowOff>107315</xdr:rowOff>
    </xdr:to>
    <xdr:cxnSp macro="">
      <xdr:nvCxnSpPr>
        <xdr:cNvPr id="503" name="直線コネクタ 502"/>
        <xdr:cNvCxnSpPr/>
      </xdr:nvCxnSpPr>
      <xdr:spPr>
        <a:xfrm>
          <a:off x="14611350" y="5307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140970</xdr:rowOff>
    </xdr:from>
    <xdr:to xmlns:xdr="http://schemas.openxmlformats.org/drawingml/2006/spreadsheetDrawing">
      <xdr:col>85</xdr:col>
      <xdr:colOff>127000</xdr:colOff>
      <xdr:row>39</xdr:row>
      <xdr:rowOff>41910</xdr:rowOff>
    </xdr:to>
    <xdr:cxnSp macro="">
      <xdr:nvCxnSpPr>
        <xdr:cNvPr id="504" name="直線コネクタ 503"/>
        <xdr:cNvCxnSpPr/>
      </xdr:nvCxnSpPr>
      <xdr:spPr>
        <a:xfrm flipV="1">
          <a:off x="13938250" y="6179820"/>
          <a:ext cx="762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67310</xdr:rowOff>
    </xdr:from>
    <xdr:ext cx="534670" cy="249555"/>
    <xdr:sp macro="" textlink="">
      <xdr:nvSpPr>
        <xdr:cNvPr id="505" name="災害復旧事業費平均値テキスト"/>
        <xdr:cNvSpPr txBox="1"/>
      </xdr:nvSpPr>
      <xdr:spPr>
        <a:xfrm>
          <a:off x="14744700" y="64414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171450</xdr:colOff>
      <xdr:row>39</xdr:row>
      <xdr:rowOff>19685</xdr:rowOff>
    </xdr:to>
    <xdr:sp macro="" textlink="">
      <xdr:nvSpPr>
        <xdr:cNvPr id="506" name="フローチャート: 判断 505"/>
        <xdr:cNvSpPr/>
      </xdr:nvSpPr>
      <xdr:spPr>
        <a:xfrm>
          <a:off x="14649450" y="64623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144145</xdr:rowOff>
    </xdr:from>
    <xdr:to xmlns:xdr="http://schemas.openxmlformats.org/drawingml/2006/spreadsheetDrawing">
      <xdr:col>81</xdr:col>
      <xdr:colOff>50800</xdr:colOff>
      <xdr:row>39</xdr:row>
      <xdr:rowOff>41910</xdr:rowOff>
    </xdr:to>
    <xdr:cxnSp macro="">
      <xdr:nvCxnSpPr>
        <xdr:cNvPr id="507" name="直線コネクタ 506"/>
        <xdr:cNvCxnSpPr/>
      </xdr:nvCxnSpPr>
      <xdr:spPr>
        <a:xfrm>
          <a:off x="13144500" y="6518275"/>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17780</xdr:rowOff>
    </xdr:to>
    <xdr:sp macro="" textlink="">
      <xdr:nvSpPr>
        <xdr:cNvPr id="508" name="フローチャート: 判断 507"/>
        <xdr:cNvSpPr/>
      </xdr:nvSpPr>
      <xdr:spPr>
        <a:xfrm>
          <a:off x="13887450" y="646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34290</xdr:rowOff>
    </xdr:from>
    <xdr:ext cx="528320" cy="249555"/>
    <xdr:sp macro="" textlink="">
      <xdr:nvSpPr>
        <xdr:cNvPr id="509" name="テキスト ボックス 508"/>
        <xdr:cNvSpPr txBox="1"/>
      </xdr:nvSpPr>
      <xdr:spPr>
        <a:xfrm>
          <a:off x="13709015" y="62407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132080</xdr:rowOff>
    </xdr:from>
    <xdr:to xmlns:xdr="http://schemas.openxmlformats.org/drawingml/2006/spreadsheetDrawing">
      <xdr:col>76</xdr:col>
      <xdr:colOff>114300</xdr:colOff>
      <xdr:row>38</xdr:row>
      <xdr:rowOff>144145</xdr:rowOff>
    </xdr:to>
    <xdr:cxnSp macro="">
      <xdr:nvCxnSpPr>
        <xdr:cNvPr id="510" name="直線コネクタ 509"/>
        <xdr:cNvCxnSpPr/>
      </xdr:nvCxnSpPr>
      <xdr:spPr>
        <a:xfrm>
          <a:off x="12344400" y="650621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82550</xdr:rowOff>
    </xdr:from>
    <xdr:to xmlns:xdr="http://schemas.openxmlformats.org/drawingml/2006/spreadsheetDrawing">
      <xdr:col>76</xdr:col>
      <xdr:colOff>165100</xdr:colOff>
      <xdr:row>39</xdr:row>
      <xdr:rowOff>14605</xdr:rowOff>
    </xdr:to>
    <xdr:sp macro="" textlink="">
      <xdr:nvSpPr>
        <xdr:cNvPr id="511" name="フローチャート: 判断 510"/>
        <xdr:cNvSpPr/>
      </xdr:nvSpPr>
      <xdr:spPr>
        <a:xfrm>
          <a:off x="13093700" y="6456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30480</xdr:rowOff>
    </xdr:from>
    <xdr:ext cx="533400" cy="247015"/>
    <xdr:sp macro="" textlink="">
      <xdr:nvSpPr>
        <xdr:cNvPr id="512" name="テキスト ボックス 511"/>
        <xdr:cNvSpPr txBox="1"/>
      </xdr:nvSpPr>
      <xdr:spPr>
        <a:xfrm>
          <a:off x="12896215" y="623697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86360</xdr:rowOff>
    </xdr:from>
    <xdr:to xmlns:xdr="http://schemas.openxmlformats.org/drawingml/2006/spreadsheetDrawing">
      <xdr:col>71</xdr:col>
      <xdr:colOff>171450</xdr:colOff>
      <xdr:row>38</xdr:row>
      <xdr:rowOff>132080</xdr:rowOff>
    </xdr:to>
    <xdr:cxnSp macro="">
      <xdr:nvCxnSpPr>
        <xdr:cNvPr id="513" name="直線コネクタ 512"/>
        <xdr:cNvCxnSpPr/>
      </xdr:nvCxnSpPr>
      <xdr:spPr>
        <a:xfrm>
          <a:off x="11537950" y="646049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64770</xdr:rowOff>
    </xdr:from>
    <xdr:to xmlns:xdr="http://schemas.openxmlformats.org/drawingml/2006/spreadsheetDrawing">
      <xdr:col>72</xdr:col>
      <xdr:colOff>38100</xdr:colOff>
      <xdr:row>38</xdr:row>
      <xdr:rowOff>164465</xdr:rowOff>
    </xdr:to>
    <xdr:sp macro="" textlink="">
      <xdr:nvSpPr>
        <xdr:cNvPr id="514" name="フローチャート: 判断 513"/>
        <xdr:cNvSpPr/>
      </xdr:nvSpPr>
      <xdr:spPr>
        <a:xfrm>
          <a:off x="12299950" y="6438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13335</xdr:rowOff>
    </xdr:from>
    <xdr:ext cx="528320" cy="249555"/>
    <xdr:sp macro="" textlink="">
      <xdr:nvSpPr>
        <xdr:cNvPr id="515" name="テキスト ボックス 514"/>
        <xdr:cNvSpPr txBox="1"/>
      </xdr:nvSpPr>
      <xdr:spPr>
        <a:xfrm>
          <a:off x="12102465" y="62198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95250</xdr:rowOff>
    </xdr:from>
    <xdr:to xmlns:xdr="http://schemas.openxmlformats.org/drawingml/2006/spreadsheetDrawing">
      <xdr:col>67</xdr:col>
      <xdr:colOff>101600</xdr:colOff>
      <xdr:row>39</xdr:row>
      <xdr:rowOff>27305</xdr:rowOff>
    </xdr:to>
    <xdr:sp macro="" textlink="">
      <xdr:nvSpPr>
        <xdr:cNvPr id="516" name="フローチャート: 判断 515"/>
        <xdr:cNvSpPr/>
      </xdr:nvSpPr>
      <xdr:spPr>
        <a:xfrm>
          <a:off x="11487150" y="6469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18415</xdr:rowOff>
    </xdr:from>
    <xdr:ext cx="528320" cy="247015"/>
    <xdr:sp macro="" textlink="">
      <xdr:nvSpPr>
        <xdr:cNvPr id="517" name="テキスト ボックス 516"/>
        <xdr:cNvSpPr txBox="1"/>
      </xdr:nvSpPr>
      <xdr:spPr>
        <a:xfrm>
          <a:off x="11308715" y="65601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18" name="テキスト ボックス 517"/>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19" name="テキスト ボックス 518"/>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0" name="テキスト ボックス 519"/>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21" name="テキスト ボックス 520"/>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22" name="テキスト ボックス 521"/>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91440</xdr:rowOff>
    </xdr:from>
    <xdr:to xmlns:xdr="http://schemas.openxmlformats.org/drawingml/2006/spreadsheetDrawing">
      <xdr:col>85</xdr:col>
      <xdr:colOff>171450</xdr:colOff>
      <xdr:row>37</xdr:row>
      <xdr:rowOff>22860</xdr:rowOff>
    </xdr:to>
    <xdr:sp macro="" textlink="">
      <xdr:nvSpPr>
        <xdr:cNvPr id="523" name="楕円 522"/>
        <xdr:cNvSpPr/>
      </xdr:nvSpPr>
      <xdr:spPr>
        <a:xfrm>
          <a:off x="14649450" y="61302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113665</xdr:rowOff>
    </xdr:from>
    <xdr:ext cx="598805" cy="253365"/>
    <xdr:sp macro="" textlink="">
      <xdr:nvSpPr>
        <xdr:cNvPr id="524" name="災害復旧事業費該当値テキスト"/>
        <xdr:cNvSpPr txBox="1"/>
      </xdr:nvSpPr>
      <xdr:spPr>
        <a:xfrm>
          <a:off x="14744700" y="5984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92075</xdr:rowOff>
    </xdr:to>
    <xdr:sp macro="" textlink="">
      <xdr:nvSpPr>
        <xdr:cNvPr id="525" name="楕円 524"/>
        <xdr:cNvSpPr/>
      </xdr:nvSpPr>
      <xdr:spPr>
        <a:xfrm>
          <a:off x="13887450" y="6534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83185</xdr:rowOff>
    </xdr:from>
    <xdr:ext cx="378460" cy="253365"/>
    <xdr:sp macro="" textlink="">
      <xdr:nvSpPr>
        <xdr:cNvPr id="526" name="テキスト ボックス 525"/>
        <xdr:cNvSpPr txBox="1"/>
      </xdr:nvSpPr>
      <xdr:spPr>
        <a:xfrm>
          <a:off x="13768070" y="6624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94615</xdr:rowOff>
    </xdr:from>
    <xdr:to xmlns:xdr="http://schemas.openxmlformats.org/drawingml/2006/spreadsheetDrawing">
      <xdr:col>76</xdr:col>
      <xdr:colOff>165100</xdr:colOff>
      <xdr:row>39</xdr:row>
      <xdr:rowOff>26035</xdr:rowOff>
    </xdr:to>
    <xdr:sp macro="" textlink="">
      <xdr:nvSpPr>
        <xdr:cNvPr id="527" name="楕円 526"/>
        <xdr:cNvSpPr/>
      </xdr:nvSpPr>
      <xdr:spPr>
        <a:xfrm>
          <a:off x="13093700" y="6468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17145</xdr:rowOff>
    </xdr:from>
    <xdr:ext cx="533400" cy="247015"/>
    <xdr:sp macro="" textlink="">
      <xdr:nvSpPr>
        <xdr:cNvPr id="528" name="テキスト ボックス 527"/>
        <xdr:cNvSpPr txBox="1"/>
      </xdr:nvSpPr>
      <xdr:spPr>
        <a:xfrm>
          <a:off x="12896215" y="655891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82550</xdr:rowOff>
    </xdr:from>
    <xdr:to xmlns:xdr="http://schemas.openxmlformats.org/drawingml/2006/spreadsheetDrawing">
      <xdr:col>72</xdr:col>
      <xdr:colOff>38100</xdr:colOff>
      <xdr:row>39</xdr:row>
      <xdr:rowOff>14605</xdr:rowOff>
    </xdr:to>
    <xdr:sp macro="" textlink="">
      <xdr:nvSpPr>
        <xdr:cNvPr id="529" name="楕円 528"/>
        <xdr:cNvSpPr/>
      </xdr:nvSpPr>
      <xdr:spPr>
        <a:xfrm>
          <a:off x="12299950" y="64566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5715</xdr:rowOff>
    </xdr:from>
    <xdr:ext cx="528320" cy="250825"/>
    <xdr:sp macro="" textlink="">
      <xdr:nvSpPr>
        <xdr:cNvPr id="530" name="テキスト ボックス 529"/>
        <xdr:cNvSpPr txBox="1"/>
      </xdr:nvSpPr>
      <xdr:spPr>
        <a:xfrm>
          <a:off x="12102465" y="654748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135890</xdr:rowOff>
    </xdr:to>
    <xdr:sp macro="" textlink="">
      <xdr:nvSpPr>
        <xdr:cNvPr id="531" name="楕円 530"/>
        <xdr:cNvSpPr/>
      </xdr:nvSpPr>
      <xdr:spPr>
        <a:xfrm>
          <a:off x="11487150" y="6410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151765</xdr:rowOff>
    </xdr:from>
    <xdr:ext cx="528320" cy="250825"/>
    <xdr:sp macro="" textlink="">
      <xdr:nvSpPr>
        <xdr:cNvPr id="532" name="テキスト ボックス 531"/>
        <xdr:cNvSpPr txBox="1"/>
      </xdr:nvSpPr>
      <xdr:spPr>
        <a:xfrm>
          <a:off x="11308715" y="619061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33" name="正方形/長方形 532"/>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34" name="正方形/長方形 533"/>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36" name="正方形/長方形 535"/>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38" name="正方形/長方形 537"/>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0" name="正方形/長方形 539"/>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8615" cy="217805"/>
    <xdr:sp macro="" textlink="">
      <xdr:nvSpPr>
        <xdr:cNvPr id="541" name="テキスト ボックス 540"/>
        <xdr:cNvSpPr txBox="1"/>
      </xdr:nvSpPr>
      <xdr:spPr>
        <a:xfrm>
          <a:off x="11169650" y="78886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2" name="直線コネクタ 541"/>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43" name="直線コネクタ 542"/>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2570" cy="247015"/>
    <xdr:sp macro="" textlink="">
      <xdr:nvSpPr>
        <xdr:cNvPr id="544" name="テキスト ボックス 543"/>
        <xdr:cNvSpPr txBox="1"/>
      </xdr:nvSpPr>
      <xdr:spPr>
        <a:xfrm>
          <a:off x="109778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45" name="直線コネクタ 544"/>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2570" cy="247015"/>
    <xdr:sp macro="" textlink="">
      <xdr:nvSpPr>
        <xdr:cNvPr id="546" name="テキスト ボックス 545"/>
        <xdr:cNvSpPr txBox="1"/>
      </xdr:nvSpPr>
      <xdr:spPr>
        <a:xfrm>
          <a:off x="109778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7"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48" name="直線コネクタ 547"/>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9555"/>
    <xdr:sp macro="" textlink="">
      <xdr:nvSpPr>
        <xdr:cNvPr id="549" name="失業対策事業費最小値テキスト"/>
        <xdr:cNvSpPr txBox="1"/>
      </xdr:nvSpPr>
      <xdr:spPr>
        <a:xfrm>
          <a:off x="147447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50" name="直線コネクタ 549"/>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9555"/>
    <xdr:sp macro="" textlink="">
      <xdr:nvSpPr>
        <xdr:cNvPr id="551" name="失業対策事業費最大値テキスト"/>
        <xdr:cNvSpPr txBox="1"/>
      </xdr:nvSpPr>
      <xdr:spPr>
        <a:xfrm>
          <a:off x="147447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52" name="直線コネクタ 551"/>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53" name="直線コネクタ 552"/>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9555"/>
    <xdr:sp macro="" textlink="">
      <xdr:nvSpPr>
        <xdr:cNvPr id="554" name="失業対策事業費平均値テキスト"/>
        <xdr:cNvSpPr txBox="1"/>
      </xdr:nvSpPr>
      <xdr:spPr>
        <a:xfrm>
          <a:off x="147447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55" name="フローチャート: 判断 554"/>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56" name="直線コネクタ 555"/>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57" name="フローチャート: 判断 556"/>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49555"/>
    <xdr:sp macro="" textlink="">
      <xdr:nvSpPr>
        <xdr:cNvPr id="558" name="テキスト ボックス 557"/>
        <xdr:cNvSpPr txBox="1"/>
      </xdr:nvSpPr>
      <xdr:spPr>
        <a:xfrm>
          <a:off x="1383284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59" name="直線コネクタ 558"/>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60" name="フローチャート: 判断 559"/>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8285" cy="249555"/>
    <xdr:sp macro="" textlink="">
      <xdr:nvSpPr>
        <xdr:cNvPr id="561" name="テキスト ボックス 560"/>
        <xdr:cNvSpPr txBox="1"/>
      </xdr:nvSpPr>
      <xdr:spPr>
        <a:xfrm>
          <a:off x="13030200" y="923417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62" name="直線コネクタ 561"/>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63" name="フローチャート: 判断 562"/>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49555"/>
    <xdr:sp macro="" textlink="">
      <xdr:nvSpPr>
        <xdr:cNvPr id="564" name="テキスト ボックス 563"/>
        <xdr:cNvSpPr txBox="1"/>
      </xdr:nvSpPr>
      <xdr:spPr>
        <a:xfrm>
          <a:off x="1222629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65" name="フローチャート: 判断 564"/>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49555"/>
    <xdr:sp macro="" textlink="">
      <xdr:nvSpPr>
        <xdr:cNvPr id="566" name="テキスト ボックス 565"/>
        <xdr:cNvSpPr txBox="1"/>
      </xdr:nvSpPr>
      <xdr:spPr>
        <a:xfrm>
          <a:off x="1143254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67" name="テキスト ボックス 566"/>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68" name="テキスト ボックス 567"/>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69" name="テキスト ボックス 568"/>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70" name="テキスト ボックス 569"/>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71" name="テキスト ボックス 570"/>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2" name="楕円 571"/>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9555"/>
    <xdr:sp macro="" textlink="">
      <xdr:nvSpPr>
        <xdr:cNvPr id="573" name="失業対策事業費該当値テキスト"/>
        <xdr:cNvSpPr txBox="1"/>
      </xdr:nvSpPr>
      <xdr:spPr>
        <a:xfrm>
          <a:off x="147447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4" name="楕円 573"/>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3205" cy="249555"/>
    <xdr:sp macro="" textlink="">
      <xdr:nvSpPr>
        <xdr:cNvPr id="575" name="テキスト ボックス 574"/>
        <xdr:cNvSpPr txBox="1"/>
      </xdr:nvSpPr>
      <xdr:spPr>
        <a:xfrm>
          <a:off x="1383284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6" name="楕円 575"/>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8285" cy="249555"/>
    <xdr:sp macro="" textlink="">
      <xdr:nvSpPr>
        <xdr:cNvPr id="577" name="テキスト ボックス 576"/>
        <xdr:cNvSpPr txBox="1"/>
      </xdr:nvSpPr>
      <xdr:spPr>
        <a:xfrm>
          <a:off x="13030200" y="892365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8" name="楕円 577"/>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3205" cy="249555"/>
    <xdr:sp macro="" textlink="">
      <xdr:nvSpPr>
        <xdr:cNvPr id="579" name="テキスト ボックス 578"/>
        <xdr:cNvSpPr txBox="1"/>
      </xdr:nvSpPr>
      <xdr:spPr>
        <a:xfrm>
          <a:off x="1222629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0" name="楕円 579"/>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3205" cy="249555"/>
    <xdr:sp macro="" textlink="">
      <xdr:nvSpPr>
        <xdr:cNvPr id="581" name="テキスト ボックス 580"/>
        <xdr:cNvSpPr txBox="1"/>
      </xdr:nvSpPr>
      <xdr:spPr>
        <a:xfrm>
          <a:off x="1143254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82" name="正方形/長方形 581"/>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83" name="正方形/長方形 582"/>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85" name="正方形/長方形 584"/>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87" name="正方形/長方形 586"/>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589" name="正方形/長方形 588"/>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8615" cy="217805"/>
    <xdr:sp macro="" textlink="">
      <xdr:nvSpPr>
        <xdr:cNvPr id="590" name="テキスト ボックス 589"/>
        <xdr:cNvSpPr txBox="1"/>
      </xdr:nvSpPr>
      <xdr:spPr>
        <a:xfrm>
          <a:off x="11169650" y="112414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591" name="直線コネクタ 590"/>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592" name="直線コネクタ 591"/>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2570" cy="249555"/>
    <xdr:sp macro="" textlink="">
      <xdr:nvSpPr>
        <xdr:cNvPr id="593" name="テキスト ボックス 592"/>
        <xdr:cNvSpPr txBox="1"/>
      </xdr:nvSpPr>
      <xdr:spPr>
        <a:xfrm>
          <a:off x="10977880" y="131521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594" name="直線コネクタ 593"/>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360" cy="249555"/>
    <xdr:sp macro="" textlink="">
      <xdr:nvSpPr>
        <xdr:cNvPr id="595" name="テキスト ボックス 594"/>
        <xdr:cNvSpPr txBox="1"/>
      </xdr:nvSpPr>
      <xdr:spPr>
        <a:xfrm>
          <a:off x="10669270" y="127793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596" name="直線コネクタ 595"/>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360" cy="247015"/>
    <xdr:sp macro="" textlink="">
      <xdr:nvSpPr>
        <xdr:cNvPr id="597" name="テキスト ボックス 596"/>
        <xdr:cNvSpPr txBox="1"/>
      </xdr:nvSpPr>
      <xdr:spPr>
        <a:xfrm>
          <a:off x="10669270" y="124066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598" name="直線コネクタ 597"/>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360" cy="249555"/>
    <xdr:sp macro="" textlink="">
      <xdr:nvSpPr>
        <xdr:cNvPr id="599" name="テキスト ボックス 598"/>
        <xdr:cNvSpPr txBox="1"/>
      </xdr:nvSpPr>
      <xdr:spPr>
        <a:xfrm>
          <a:off x="10669270" y="120345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00" name="直線コネクタ 599"/>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360" cy="249555"/>
    <xdr:sp macro="" textlink="">
      <xdr:nvSpPr>
        <xdr:cNvPr id="601" name="テキスト ボックス 600"/>
        <xdr:cNvSpPr txBox="1"/>
      </xdr:nvSpPr>
      <xdr:spPr>
        <a:xfrm>
          <a:off x="10669270" y="116617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02" name="直線コネクタ 601"/>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4530" cy="247015"/>
    <xdr:sp macro="" textlink="">
      <xdr:nvSpPr>
        <xdr:cNvPr id="603" name="テキスト ボックス 602"/>
        <xdr:cNvSpPr txBox="1"/>
      </xdr:nvSpPr>
      <xdr:spPr>
        <a:xfrm>
          <a:off x="10598150" y="112890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4"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22860</xdr:rowOff>
    </xdr:from>
    <xdr:to xmlns:xdr="http://schemas.openxmlformats.org/drawingml/2006/spreadsheetDrawing">
      <xdr:col>85</xdr:col>
      <xdr:colOff>126365</xdr:colOff>
      <xdr:row>79</xdr:row>
      <xdr:rowOff>43180</xdr:rowOff>
    </xdr:to>
    <xdr:cxnSp macro="">
      <xdr:nvCxnSpPr>
        <xdr:cNvPr id="605" name="直線コネクタ 604"/>
        <xdr:cNvCxnSpPr/>
      </xdr:nvCxnSpPr>
      <xdr:spPr>
        <a:xfrm flipV="1">
          <a:off x="14698345" y="1176147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49555"/>
    <xdr:sp macro="" textlink="">
      <xdr:nvSpPr>
        <xdr:cNvPr id="606" name="公債費最小値テキスト"/>
        <xdr:cNvSpPr txBox="1"/>
      </xdr:nvSpPr>
      <xdr:spPr>
        <a:xfrm>
          <a:off x="14744700" y="132949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07" name="直線コネクタ 606"/>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138430</xdr:rowOff>
    </xdr:from>
    <xdr:ext cx="598805" cy="253365"/>
    <xdr:sp macro="" textlink="">
      <xdr:nvSpPr>
        <xdr:cNvPr id="608" name="公債費最大値テキスト"/>
        <xdr:cNvSpPr txBox="1"/>
      </xdr:nvSpPr>
      <xdr:spPr>
        <a:xfrm>
          <a:off x="14744700" y="115417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22860</xdr:rowOff>
    </xdr:from>
    <xdr:to xmlns:xdr="http://schemas.openxmlformats.org/drawingml/2006/spreadsheetDrawing">
      <xdr:col>86</xdr:col>
      <xdr:colOff>25400</xdr:colOff>
      <xdr:row>70</xdr:row>
      <xdr:rowOff>22860</xdr:rowOff>
    </xdr:to>
    <xdr:cxnSp macro="">
      <xdr:nvCxnSpPr>
        <xdr:cNvPr id="609" name="直線コネクタ 608"/>
        <xdr:cNvCxnSpPr/>
      </xdr:nvCxnSpPr>
      <xdr:spPr>
        <a:xfrm>
          <a:off x="14611350" y="11761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105410</xdr:rowOff>
    </xdr:from>
    <xdr:to xmlns:xdr="http://schemas.openxmlformats.org/drawingml/2006/spreadsheetDrawing">
      <xdr:col>85</xdr:col>
      <xdr:colOff>127000</xdr:colOff>
      <xdr:row>77</xdr:row>
      <xdr:rowOff>117475</xdr:rowOff>
    </xdr:to>
    <xdr:cxnSp macro="">
      <xdr:nvCxnSpPr>
        <xdr:cNvPr id="610" name="直線コネクタ 609"/>
        <xdr:cNvCxnSpPr/>
      </xdr:nvCxnSpPr>
      <xdr:spPr>
        <a:xfrm flipV="1">
          <a:off x="13938250" y="1301750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14605</xdr:rowOff>
    </xdr:from>
    <xdr:ext cx="598805" cy="249555"/>
    <xdr:sp macro="" textlink="">
      <xdr:nvSpPr>
        <xdr:cNvPr id="611" name="公債費平均値テキスト"/>
        <xdr:cNvSpPr txBox="1"/>
      </xdr:nvSpPr>
      <xdr:spPr>
        <a:xfrm>
          <a:off x="14744700" y="1275905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160020</xdr:rowOff>
    </xdr:from>
    <xdr:to xmlns:xdr="http://schemas.openxmlformats.org/drawingml/2006/spreadsheetDrawing">
      <xdr:col>85</xdr:col>
      <xdr:colOff>171450</xdr:colOff>
      <xdr:row>77</xdr:row>
      <xdr:rowOff>91440</xdr:rowOff>
    </xdr:to>
    <xdr:sp macro="" textlink="">
      <xdr:nvSpPr>
        <xdr:cNvPr id="612" name="フローチャート: 判断 611"/>
        <xdr:cNvSpPr/>
      </xdr:nvSpPr>
      <xdr:spPr>
        <a:xfrm>
          <a:off x="14649450" y="129044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117475</xdr:rowOff>
    </xdr:from>
    <xdr:to xmlns:xdr="http://schemas.openxmlformats.org/drawingml/2006/spreadsheetDrawing">
      <xdr:col>81</xdr:col>
      <xdr:colOff>50800</xdr:colOff>
      <xdr:row>77</xdr:row>
      <xdr:rowOff>146050</xdr:rowOff>
    </xdr:to>
    <xdr:cxnSp macro="">
      <xdr:nvCxnSpPr>
        <xdr:cNvPr id="613" name="直線コネクタ 612"/>
        <xdr:cNvCxnSpPr/>
      </xdr:nvCxnSpPr>
      <xdr:spPr>
        <a:xfrm flipV="1">
          <a:off x="13144500" y="1302956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123190</xdr:rowOff>
    </xdr:to>
    <xdr:sp macro="" textlink="">
      <xdr:nvSpPr>
        <xdr:cNvPr id="614" name="フローチャート: 判断 613"/>
        <xdr:cNvSpPr/>
      </xdr:nvSpPr>
      <xdr:spPr>
        <a:xfrm>
          <a:off x="13887450" y="12935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139065</xdr:rowOff>
    </xdr:from>
    <xdr:ext cx="592455" cy="253365"/>
    <xdr:sp macro="" textlink="">
      <xdr:nvSpPr>
        <xdr:cNvPr id="615" name="テキスト ボックス 614"/>
        <xdr:cNvSpPr txBox="1"/>
      </xdr:nvSpPr>
      <xdr:spPr>
        <a:xfrm>
          <a:off x="13676630" y="127158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146050</xdr:rowOff>
    </xdr:from>
    <xdr:to xmlns:xdr="http://schemas.openxmlformats.org/drawingml/2006/spreadsheetDrawing">
      <xdr:col>76</xdr:col>
      <xdr:colOff>114300</xdr:colOff>
      <xdr:row>77</xdr:row>
      <xdr:rowOff>162560</xdr:rowOff>
    </xdr:to>
    <xdr:cxnSp macro="">
      <xdr:nvCxnSpPr>
        <xdr:cNvPr id="616" name="直線コネクタ 615"/>
        <xdr:cNvCxnSpPr/>
      </xdr:nvCxnSpPr>
      <xdr:spPr>
        <a:xfrm flipV="1">
          <a:off x="12344400" y="1305814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149860</xdr:rowOff>
    </xdr:to>
    <xdr:sp macro="" textlink="">
      <xdr:nvSpPr>
        <xdr:cNvPr id="617" name="フローチャート: 判断 616"/>
        <xdr:cNvSpPr/>
      </xdr:nvSpPr>
      <xdr:spPr>
        <a:xfrm>
          <a:off x="13093700" y="12962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165735</xdr:rowOff>
    </xdr:from>
    <xdr:ext cx="592455" cy="247015"/>
    <xdr:sp macro="" textlink="">
      <xdr:nvSpPr>
        <xdr:cNvPr id="618" name="テキスト ボックス 617"/>
        <xdr:cNvSpPr txBox="1"/>
      </xdr:nvSpPr>
      <xdr:spPr>
        <a:xfrm>
          <a:off x="12863830" y="1274254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162560</xdr:rowOff>
    </xdr:from>
    <xdr:to xmlns:xdr="http://schemas.openxmlformats.org/drawingml/2006/spreadsheetDrawing">
      <xdr:col>71</xdr:col>
      <xdr:colOff>171450</xdr:colOff>
      <xdr:row>77</xdr:row>
      <xdr:rowOff>167005</xdr:rowOff>
    </xdr:to>
    <xdr:cxnSp macro="">
      <xdr:nvCxnSpPr>
        <xdr:cNvPr id="619" name="直線コネクタ 618"/>
        <xdr:cNvCxnSpPr/>
      </xdr:nvCxnSpPr>
      <xdr:spPr>
        <a:xfrm flipV="1">
          <a:off x="11537950" y="1307465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45085</xdr:rowOff>
    </xdr:from>
    <xdr:to xmlns:xdr="http://schemas.openxmlformats.org/drawingml/2006/spreadsheetDrawing">
      <xdr:col>72</xdr:col>
      <xdr:colOff>38100</xdr:colOff>
      <xdr:row>77</xdr:row>
      <xdr:rowOff>144780</xdr:rowOff>
    </xdr:to>
    <xdr:sp macro="" textlink="">
      <xdr:nvSpPr>
        <xdr:cNvPr id="620" name="フローチャート: 判断 619"/>
        <xdr:cNvSpPr/>
      </xdr:nvSpPr>
      <xdr:spPr>
        <a:xfrm>
          <a:off x="12299950" y="129571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161290</xdr:rowOff>
    </xdr:from>
    <xdr:ext cx="592455" cy="249555"/>
    <xdr:sp macro="" textlink="">
      <xdr:nvSpPr>
        <xdr:cNvPr id="621" name="テキスト ボックス 620"/>
        <xdr:cNvSpPr txBox="1"/>
      </xdr:nvSpPr>
      <xdr:spPr>
        <a:xfrm>
          <a:off x="12070080" y="1273810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20320</xdr:rowOff>
    </xdr:from>
    <xdr:to xmlns:xdr="http://schemas.openxmlformats.org/drawingml/2006/spreadsheetDrawing">
      <xdr:col>67</xdr:col>
      <xdr:colOff>101600</xdr:colOff>
      <xdr:row>77</xdr:row>
      <xdr:rowOff>119380</xdr:rowOff>
    </xdr:to>
    <xdr:sp macro="" textlink="">
      <xdr:nvSpPr>
        <xdr:cNvPr id="622" name="フローチャート: 判断 621"/>
        <xdr:cNvSpPr/>
      </xdr:nvSpPr>
      <xdr:spPr>
        <a:xfrm>
          <a:off x="11487150" y="12932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135890</xdr:rowOff>
    </xdr:from>
    <xdr:ext cx="592455" cy="253365"/>
    <xdr:sp macro="" textlink="">
      <xdr:nvSpPr>
        <xdr:cNvPr id="623" name="テキスト ボックス 622"/>
        <xdr:cNvSpPr txBox="1"/>
      </xdr:nvSpPr>
      <xdr:spPr>
        <a:xfrm>
          <a:off x="11276330" y="127127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24" name="テキスト ボックス 623"/>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25" name="テキスト ボックス 624"/>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26" name="テキスト ボックス 625"/>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27" name="テキスト ボックス 626"/>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28" name="テキスト ボックス 627"/>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55245</xdr:rowOff>
    </xdr:from>
    <xdr:to xmlns:xdr="http://schemas.openxmlformats.org/drawingml/2006/spreadsheetDrawing">
      <xdr:col>85</xdr:col>
      <xdr:colOff>171450</xdr:colOff>
      <xdr:row>77</xdr:row>
      <xdr:rowOff>154305</xdr:rowOff>
    </xdr:to>
    <xdr:sp macro="" textlink="">
      <xdr:nvSpPr>
        <xdr:cNvPr id="629" name="楕円 628"/>
        <xdr:cNvSpPr/>
      </xdr:nvSpPr>
      <xdr:spPr>
        <a:xfrm>
          <a:off x="14649450" y="129673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34290</xdr:rowOff>
    </xdr:from>
    <xdr:ext cx="598805" cy="249555"/>
    <xdr:sp macro="" textlink="">
      <xdr:nvSpPr>
        <xdr:cNvPr id="630" name="公債費該当値テキスト"/>
        <xdr:cNvSpPr txBox="1"/>
      </xdr:nvSpPr>
      <xdr:spPr>
        <a:xfrm>
          <a:off x="14744700" y="129463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68580</xdr:rowOff>
    </xdr:from>
    <xdr:to xmlns:xdr="http://schemas.openxmlformats.org/drawingml/2006/spreadsheetDrawing">
      <xdr:col>81</xdr:col>
      <xdr:colOff>101600</xdr:colOff>
      <xdr:row>77</xdr:row>
      <xdr:rowOff>167640</xdr:rowOff>
    </xdr:to>
    <xdr:sp macro="" textlink="">
      <xdr:nvSpPr>
        <xdr:cNvPr id="631" name="楕円 630"/>
        <xdr:cNvSpPr/>
      </xdr:nvSpPr>
      <xdr:spPr>
        <a:xfrm>
          <a:off x="13887450" y="12980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159385</xdr:rowOff>
    </xdr:from>
    <xdr:ext cx="592455" cy="249555"/>
    <xdr:sp macro="" textlink="">
      <xdr:nvSpPr>
        <xdr:cNvPr id="632" name="テキスト ボックス 631"/>
        <xdr:cNvSpPr txBox="1"/>
      </xdr:nvSpPr>
      <xdr:spPr>
        <a:xfrm>
          <a:off x="13676630" y="1307147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95885</xdr:rowOff>
    </xdr:from>
    <xdr:to xmlns:xdr="http://schemas.openxmlformats.org/drawingml/2006/spreadsheetDrawing">
      <xdr:col>76</xdr:col>
      <xdr:colOff>165100</xdr:colOff>
      <xdr:row>78</xdr:row>
      <xdr:rowOff>28575</xdr:rowOff>
    </xdr:to>
    <xdr:sp macro="" textlink="">
      <xdr:nvSpPr>
        <xdr:cNvPr id="633" name="楕円 632"/>
        <xdr:cNvSpPr/>
      </xdr:nvSpPr>
      <xdr:spPr>
        <a:xfrm>
          <a:off x="13093700" y="13007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19050</xdr:rowOff>
    </xdr:from>
    <xdr:ext cx="592455" cy="250190"/>
    <xdr:sp macro="" textlink="">
      <xdr:nvSpPr>
        <xdr:cNvPr id="634" name="テキスト ボックス 633"/>
        <xdr:cNvSpPr txBox="1"/>
      </xdr:nvSpPr>
      <xdr:spPr>
        <a:xfrm>
          <a:off x="12863830" y="13098780"/>
          <a:ext cx="592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113030</xdr:rowOff>
    </xdr:from>
    <xdr:to xmlns:xdr="http://schemas.openxmlformats.org/drawingml/2006/spreadsheetDrawing">
      <xdr:col>72</xdr:col>
      <xdr:colOff>38100</xdr:colOff>
      <xdr:row>78</xdr:row>
      <xdr:rowOff>44450</xdr:rowOff>
    </xdr:to>
    <xdr:sp macro="" textlink="">
      <xdr:nvSpPr>
        <xdr:cNvPr id="635" name="楕円 634"/>
        <xdr:cNvSpPr/>
      </xdr:nvSpPr>
      <xdr:spPr>
        <a:xfrm>
          <a:off x="12299950" y="13025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36195</xdr:rowOff>
    </xdr:from>
    <xdr:ext cx="592455" cy="249555"/>
    <xdr:sp macro="" textlink="">
      <xdr:nvSpPr>
        <xdr:cNvPr id="636" name="テキスト ボックス 635"/>
        <xdr:cNvSpPr txBox="1"/>
      </xdr:nvSpPr>
      <xdr:spPr>
        <a:xfrm>
          <a:off x="12070080" y="1311592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117475</xdr:rowOff>
    </xdr:from>
    <xdr:to xmlns:xdr="http://schemas.openxmlformats.org/drawingml/2006/spreadsheetDrawing">
      <xdr:col>67</xdr:col>
      <xdr:colOff>101600</xdr:colOff>
      <xdr:row>78</xdr:row>
      <xdr:rowOff>49530</xdr:rowOff>
    </xdr:to>
    <xdr:sp macro="" textlink="">
      <xdr:nvSpPr>
        <xdr:cNvPr id="637" name="楕円 636"/>
        <xdr:cNvSpPr/>
      </xdr:nvSpPr>
      <xdr:spPr>
        <a:xfrm>
          <a:off x="11487150" y="13029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40005</xdr:rowOff>
    </xdr:from>
    <xdr:ext cx="592455" cy="250825"/>
    <xdr:sp macro="" textlink="">
      <xdr:nvSpPr>
        <xdr:cNvPr id="638" name="テキスト ボックス 637"/>
        <xdr:cNvSpPr txBox="1"/>
      </xdr:nvSpPr>
      <xdr:spPr>
        <a:xfrm>
          <a:off x="11276330" y="1311973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39" name="正方形/長方形 638"/>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40" name="正方形/長方形 639"/>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42" name="正方形/長方形 641"/>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44" name="正方形/長方形 643"/>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46" name="正方形/長方形 645"/>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8615" cy="217805"/>
    <xdr:sp macro="" textlink="">
      <xdr:nvSpPr>
        <xdr:cNvPr id="647" name="テキスト ボックス 646"/>
        <xdr:cNvSpPr txBox="1"/>
      </xdr:nvSpPr>
      <xdr:spPr>
        <a:xfrm>
          <a:off x="11169650" y="145942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48" name="直線コネクタ 647"/>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49" name="直線コネクタ 648"/>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50" name="テキスト ボックス 649"/>
        <xdr:cNvSpPr txBox="1"/>
      </xdr:nvSpPr>
      <xdr:spPr>
        <a:xfrm>
          <a:off x="109778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51" name="直線コネクタ 650"/>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52" name="テキスト ボックス 651"/>
        <xdr:cNvSpPr txBox="1"/>
      </xdr:nvSpPr>
      <xdr:spPr>
        <a:xfrm>
          <a:off x="1066927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53" name="直線コネクタ 652"/>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2730"/>
    <xdr:sp macro="" textlink="">
      <xdr:nvSpPr>
        <xdr:cNvPr id="654" name="テキスト ボックス 653"/>
        <xdr:cNvSpPr txBox="1"/>
      </xdr:nvSpPr>
      <xdr:spPr>
        <a:xfrm>
          <a:off x="10669270" y="157708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55" name="直線コネクタ 654"/>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56" name="テキスト ボックス 655"/>
        <xdr:cNvSpPr txBox="1"/>
      </xdr:nvSpPr>
      <xdr:spPr>
        <a:xfrm>
          <a:off x="1066927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57" name="直線コネクタ 656"/>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90805</xdr:rowOff>
    </xdr:from>
    <xdr:ext cx="684530" cy="250825"/>
    <xdr:sp macro="" textlink="">
      <xdr:nvSpPr>
        <xdr:cNvPr id="658" name="テキスト ボックス 657"/>
        <xdr:cNvSpPr txBox="1"/>
      </xdr:nvSpPr>
      <xdr:spPr>
        <a:xfrm>
          <a:off x="10598150" y="15014575"/>
          <a:ext cx="6845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59" name="直線コネクタ 658"/>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4530" cy="247015"/>
    <xdr:sp macro="" textlink="">
      <xdr:nvSpPr>
        <xdr:cNvPr id="660" name="テキスト ボックス 659"/>
        <xdr:cNvSpPr txBox="1"/>
      </xdr:nvSpPr>
      <xdr:spPr>
        <a:xfrm>
          <a:off x="10598150" y="14641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1"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45085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4698345" y="1513649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43815</xdr:rowOff>
    </xdr:from>
    <xdr:ext cx="469900" cy="252730"/>
    <xdr:sp macro="" textlink="">
      <xdr:nvSpPr>
        <xdr:cNvPr id="663" name="積立金最小値テキスト"/>
        <xdr:cNvSpPr txBox="1"/>
      </xdr:nvSpPr>
      <xdr:spPr>
        <a:xfrm>
          <a:off x="14744700" y="16674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4611350" y="1667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161290</xdr:rowOff>
    </xdr:from>
    <xdr:ext cx="690245" cy="249555"/>
    <xdr:sp macro="" textlink="">
      <xdr:nvSpPr>
        <xdr:cNvPr id="665" name="積立金最大値テキスト"/>
        <xdr:cNvSpPr txBox="1"/>
      </xdr:nvSpPr>
      <xdr:spPr>
        <a:xfrm>
          <a:off x="14744700" y="1491742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45085</xdr:rowOff>
    </xdr:from>
    <xdr:to xmlns:xdr="http://schemas.openxmlformats.org/drawingml/2006/spreadsheetDrawing">
      <xdr:col>86</xdr:col>
      <xdr:colOff>25400</xdr:colOff>
      <xdr:row>90</xdr:row>
      <xdr:rowOff>45085</xdr:rowOff>
    </xdr:to>
    <xdr:cxnSp macro="">
      <xdr:nvCxnSpPr>
        <xdr:cNvPr id="666" name="直線コネクタ 665"/>
        <xdr:cNvCxnSpPr/>
      </xdr:nvCxnSpPr>
      <xdr:spPr>
        <a:xfrm>
          <a:off x="14611350" y="15136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74930</xdr:rowOff>
    </xdr:from>
    <xdr:to xmlns:xdr="http://schemas.openxmlformats.org/drawingml/2006/spreadsheetDrawing">
      <xdr:col>85</xdr:col>
      <xdr:colOff>127000</xdr:colOff>
      <xdr:row>98</xdr:row>
      <xdr:rowOff>78740</xdr:rowOff>
    </xdr:to>
    <xdr:cxnSp macro="">
      <xdr:nvCxnSpPr>
        <xdr:cNvPr id="667" name="直線コネクタ 666"/>
        <xdr:cNvCxnSpPr/>
      </xdr:nvCxnSpPr>
      <xdr:spPr>
        <a:xfrm>
          <a:off x="13938250" y="1653413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49530</xdr:rowOff>
    </xdr:from>
    <xdr:ext cx="598805" cy="259080"/>
    <xdr:sp macro="" textlink="">
      <xdr:nvSpPr>
        <xdr:cNvPr id="668" name="積立金平均値テキスト"/>
        <xdr:cNvSpPr txBox="1"/>
      </xdr:nvSpPr>
      <xdr:spPr>
        <a:xfrm>
          <a:off x="14744700" y="16337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171450</xdr:colOff>
      <xdr:row>98</xdr:row>
      <xdr:rowOff>128270</xdr:rowOff>
    </xdr:to>
    <xdr:sp macro="" textlink="">
      <xdr:nvSpPr>
        <xdr:cNvPr id="669" name="フローチャート: 判断 668"/>
        <xdr:cNvSpPr/>
      </xdr:nvSpPr>
      <xdr:spPr>
        <a:xfrm>
          <a:off x="14649450" y="16485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138430</xdr:rowOff>
    </xdr:from>
    <xdr:to xmlns:xdr="http://schemas.openxmlformats.org/drawingml/2006/spreadsheetDrawing">
      <xdr:col>81</xdr:col>
      <xdr:colOff>50800</xdr:colOff>
      <xdr:row>98</xdr:row>
      <xdr:rowOff>74930</xdr:rowOff>
    </xdr:to>
    <xdr:cxnSp macro="">
      <xdr:nvCxnSpPr>
        <xdr:cNvPr id="670" name="直線コネクタ 669"/>
        <xdr:cNvCxnSpPr/>
      </xdr:nvCxnSpPr>
      <xdr:spPr>
        <a:xfrm>
          <a:off x="13144500" y="16426180"/>
          <a:ext cx="7937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388745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2455" cy="259080"/>
    <xdr:sp macro="" textlink="">
      <xdr:nvSpPr>
        <xdr:cNvPr id="672" name="テキスト ボックス 671"/>
        <xdr:cNvSpPr txBox="1"/>
      </xdr:nvSpPr>
      <xdr:spPr>
        <a:xfrm>
          <a:off x="13676630" y="162013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138430</xdr:rowOff>
    </xdr:from>
    <xdr:to xmlns:xdr="http://schemas.openxmlformats.org/drawingml/2006/spreadsheetDrawing">
      <xdr:col>76</xdr:col>
      <xdr:colOff>114300</xdr:colOff>
      <xdr:row>98</xdr:row>
      <xdr:rowOff>122555</xdr:rowOff>
    </xdr:to>
    <xdr:cxnSp macro="">
      <xdr:nvCxnSpPr>
        <xdr:cNvPr id="673" name="直線コネクタ 672"/>
        <xdr:cNvCxnSpPr/>
      </xdr:nvCxnSpPr>
      <xdr:spPr>
        <a:xfrm flipV="1">
          <a:off x="12344400" y="16426180"/>
          <a:ext cx="8001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3093700"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2455" cy="252730"/>
    <xdr:sp macro="" textlink="">
      <xdr:nvSpPr>
        <xdr:cNvPr id="675" name="テキスト ボックス 674"/>
        <xdr:cNvSpPr txBox="1"/>
      </xdr:nvSpPr>
      <xdr:spPr>
        <a:xfrm>
          <a:off x="12863830" y="161131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122555</xdr:rowOff>
    </xdr:from>
    <xdr:to xmlns:xdr="http://schemas.openxmlformats.org/drawingml/2006/spreadsheetDrawing">
      <xdr:col>71</xdr:col>
      <xdr:colOff>171450</xdr:colOff>
      <xdr:row>99</xdr:row>
      <xdr:rowOff>10160</xdr:rowOff>
    </xdr:to>
    <xdr:cxnSp macro="">
      <xdr:nvCxnSpPr>
        <xdr:cNvPr id="676" name="直線コネクタ 675"/>
        <xdr:cNvCxnSpPr/>
      </xdr:nvCxnSpPr>
      <xdr:spPr>
        <a:xfrm flipV="1">
          <a:off x="11537950" y="1658175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677" name="フローチャート: 判断 676"/>
        <xdr:cNvSpPr/>
      </xdr:nvSpPr>
      <xdr:spPr>
        <a:xfrm>
          <a:off x="12299950" y="16528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15875</xdr:rowOff>
    </xdr:from>
    <xdr:ext cx="528320" cy="259080"/>
    <xdr:sp macro="" textlink="">
      <xdr:nvSpPr>
        <xdr:cNvPr id="678" name="テキスト ボックス 677"/>
        <xdr:cNvSpPr txBox="1"/>
      </xdr:nvSpPr>
      <xdr:spPr>
        <a:xfrm>
          <a:off x="12102465" y="16303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55880</xdr:rowOff>
    </xdr:from>
    <xdr:to xmlns:xdr="http://schemas.openxmlformats.org/drawingml/2006/spreadsheetDrawing">
      <xdr:col>67</xdr:col>
      <xdr:colOff>101600</xdr:colOff>
      <xdr:row>98</xdr:row>
      <xdr:rowOff>157480</xdr:rowOff>
    </xdr:to>
    <xdr:sp macro="" textlink="">
      <xdr:nvSpPr>
        <xdr:cNvPr id="679" name="フローチャート: 判断 678"/>
        <xdr:cNvSpPr/>
      </xdr:nvSpPr>
      <xdr:spPr>
        <a:xfrm>
          <a:off x="1148715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2540</xdr:rowOff>
    </xdr:from>
    <xdr:ext cx="528320" cy="259080"/>
    <xdr:sp macro="" textlink="">
      <xdr:nvSpPr>
        <xdr:cNvPr id="680" name="テキスト ボックス 679"/>
        <xdr:cNvSpPr txBox="1"/>
      </xdr:nvSpPr>
      <xdr:spPr>
        <a:xfrm>
          <a:off x="11308715" y="16290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682" name="テキスト ボックス 681"/>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84" name="テキスト ボックス 68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685" name="テキスト ボックス 684"/>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171450</xdr:colOff>
      <xdr:row>98</xdr:row>
      <xdr:rowOff>129540</xdr:rowOff>
    </xdr:to>
    <xdr:sp macro="" textlink="">
      <xdr:nvSpPr>
        <xdr:cNvPr id="686" name="楕円 685"/>
        <xdr:cNvSpPr/>
      </xdr:nvSpPr>
      <xdr:spPr>
        <a:xfrm>
          <a:off x="14649450" y="16487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6350</xdr:rowOff>
    </xdr:from>
    <xdr:ext cx="598805" cy="252730"/>
    <xdr:sp macro="" textlink="">
      <xdr:nvSpPr>
        <xdr:cNvPr id="687" name="積立金該当値テキスト"/>
        <xdr:cNvSpPr txBox="1"/>
      </xdr:nvSpPr>
      <xdr:spPr>
        <a:xfrm>
          <a:off x="14744700" y="16465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23495</xdr:rowOff>
    </xdr:from>
    <xdr:to xmlns:xdr="http://schemas.openxmlformats.org/drawingml/2006/spreadsheetDrawing">
      <xdr:col>81</xdr:col>
      <xdr:colOff>101600</xdr:colOff>
      <xdr:row>98</xdr:row>
      <xdr:rowOff>125095</xdr:rowOff>
    </xdr:to>
    <xdr:sp macro="" textlink="">
      <xdr:nvSpPr>
        <xdr:cNvPr id="688" name="楕円 687"/>
        <xdr:cNvSpPr/>
      </xdr:nvSpPr>
      <xdr:spPr>
        <a:xfrm>
          <a:off x="1388745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116205</xdr:rowOff>
    </xdr:from>
    <xdr:ext cx="592455" cy="259080"/>
    <xdr:sp macro="" textlink="">
      <xdr:nvSpPr>
        <xdr:cNvPr id="689" name="テキスト ボックス 688"/>
        <xdr:cNvSpPr txBox="1"/>
      </xdr:nvSpPr>
      <xdr:spPr>
        <a:xfrm>
          <a:off x="13676630" y="165754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87630</xdr:rowOff>
    </xdr:from>
    <xdr:to xmlns:xdr="http://schemas.openxmlformats.org/drawingml/2006/spreadsheetDrawing">
      <xdr:col>76</xdr:col>
      <xdr:colOff>165100</xdr:colOff>
      <xdr:row>98</xdr:row>
      <xdr:rowOff>17780</xdr:rowOff>
    </xdr:to>
    <xdr:sp macro="" textlink="">
      <xdr:nvSpPr>
        <xdr:cNvPr id="690" name="楕円 689"/>
        <xdr:cNvSpPr/>
      </xdr:nvSpPr>
      <xdr:spPr>
        <a:xfrm>
          <a:off x="130937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xdr:rowOff>
    </xdr:from>
    <xdr:ext cx="592455" cy="252730"/>
    <xdr:sp macro="" textlink="">
      <xdr:nvSpPr>
        <xdr:cNvPr id="691" name="テキスト ボックス 690"/>
        <xdr:cNvSpPr txBox="1"/>
      </xdr:nvSpPr>
      <xdr:spPr>
        <a:xfrm>
          <a:off x="12863830" y="164680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71755</xdr:rowOff>
    </xdr:from>
    <xdr:to xmlns:xdr="http://schemas.openxmlformats.org/drawingml/2006/spreadsheetDrawing">
      <xdr:col>72</xdr:col>
      <xdr:colOff>38100</xdr:colOff>
      <xdr:row>99</xdr:row>
      <xdr:rowOff>1905</xdr:rowOff>
    </xdr:to>
    <xdr:sp macro="" textlink="">
      <xdr:nvSpPr>
        <xdr:cNvPr id="692" name="楕円 691"/>
        <xdr:cNvSpPr/>
      </xdr:nvSpPr>
      <xdr:spPr>
        <a:xfrm>
          <a:off x="12299950" y="16530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164465</xdr:rowOff>
    </xdr:from>
    <xdr:ext cx="528320" cy="259080"/>
    <xdr:sp macro="" textlink="">
      <xdr:nvSpPr>
        <xdr:cNvPr id="693" name="テキスト ボックス 692"/>
        <xdr:cNvSpPr txBox="1"/>
      </xdr:nvSpPr>
      <xdr:spPr>
        <a:xfrm>
          <a:off x="12102465" y="16623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130810</xdr:rowOff>
    </xdr:from>
    <xdr:to xmlns:xdr="http://schemas.openxmlformats.org/drawingml/2006/spreadsheetDrawing">
      <xdr:col>67</xdr:col>
      <xdr:colOff>101600</xdr:colOff>
      <xdr:row>99</xdr:row>
      <xdr:rowOff>60960</xdr:rowOff>
    </xdr:to>
    <xdr:sp macro="" textlink="">
      <xdr:nvSpPr>
        <xdr:cNvPr id="694" name="楕円 693"/>
        <xdr:cNvSpPr/>
      </xdr:nvSpPr>
      <xdr:spPr>
        <a:xfrm>
          <a:off x="1148715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52070</xdr:rowOff>
    </xdr:from>
    <xdr:ext cx="528320" cy="252730"/>
    <xdr:sp macro="" textlink="">
      <xdr:nvSpPr>
        <xdr:cNvPr id="695" name="テキスト ボックス 694"/>
        <xdr:cNvSpPr txBox="1"/>
      </xdr:nvSpPr>
      <xdr:spPr>
        <a:xfrm>
          <a:off x="11308715" y="16682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696" name="正方形/長方形 695"/>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697" name="正方形/長方形 696"/>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699" name="正方形/長方形 698"/>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01" name="正方形/長方形 700"/>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03" name="正方形/長方形 702"/>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3535" cy="217805"/>
    <xdr:sp macro="" textlink="">
      <xdr:nvSpPr>
        <xdr:cNvPr id="704" name="テキスト ボックス 703"/>
        <xdr:cNvSpPr txBox="1"/>
      </xdr:nvSpPr>
      <xdr:spPr>
        <a:xfrm>
          <a:off x="1644015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05" name="直線コネクタ 704"/>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06" name="直線コネクタ 705"/>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2570" cy="249555"/>
    <xdr:sp macro="" textlink="">
      <xdr:nvSpPr>
        <xdr:cNvPr id="707" name="テキスト ボックス 706"/>
        <xdr:cNvSpPr txBox="1"/>
      </xdr:nvSpPr>
      <xdr:spPr>
        <a:xfrm>
          <a:off x="16248380" y="649986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08" name="直線コネクタ 707"/>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31495" cy="247015"/>
    <xdr:sp macro="" textlink="">
      <xdr:nvSpPr>
        <xdr:cNvPr id="709" name="テキスト ボックス 708"/>
        <xdr:cNvSpPr txBox="1"/>
      </xdr:nvSpPr>
      <xdr:spPr>
        <a:xfrm>
          <a:off x="15984855" y="61798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10" name="直線コネクタ 709"/>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156845</xdr:rowOff>
    </xdr:from>
    <xdr:ext cx="531495" cy="253365"/>
    <xdr:sp macro="" textlink="">
      <xdr:nvSpPr>
        <xdr:cNvPr id="711" name="テキスト ボックス 710"/>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12" name="直線コネクタ 711"/>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1495" cy="250825"/>
    <xdr:sp macro="" textlink="">
      <xdr:nvSpPr>
        <xdr:cNvPr id="713" name="テキスト ボックス 712"/>
        <xdr:cNvSpPr txBox="1"/>
      </xdr:nvSpPr>
      <xdr:spPr>
        <a:xfrm>
          <a:off x="15984855" y="55416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14" name="直線コネクタ 713"/>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21590</xdr:rowOff>
    </xdr:from>
    <xdr:ext cx="594360" cy="252730"/>
    <xdr:sp macro="" textlink="">
      <xdr:nvSpPr>
        <xdr:cNvPr id="715" name="テキスト ボックス 714"/>
        <xdr:cNvSpPr txBox="1"/>
      </xdr:nvSpPr>
      <xdr:spPr>
        <a:xfrm>
          <a:off x="15939770" y="52222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16" name="直線コネクタ 715"/>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37465</xdr:rowOff>
    </xdr:from>
    <xdr:ext cx="594360" cy="253365"/>
    <xdr:sp macro="" textlink="">
      <xdr:nvSpPr>
        <xdr:cNvPr id="717" name="テキスト ボックス 716"/>
        <xdr:cNvSpPr txBox="1"/>
      </xdr:nvSpPr>
      <xdr:spPr>
        <a:xfrm>
          <a:off x="15939770" y="49028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18" name="直線コネクタ 71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4360" cy="247015"/>
    <xdr:sp macro="" textlink="">
      <xdr:nvSpPr>
        <xdr:cNvPr id="719" name="テキスト ボックス 718"/>
        <xdr:cNvSpPr txBox="1"/>
      </xdr:nvSpPr>
      <xdr:spPr>
        <a:xfrm>
          <a:off x="1593977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0"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53975</xdr:rowOff>
    </xdr:from>
    <xdr:to xmlns:xdr="http://schemas.openxmlformats.org/drawingml/2006/spreadsheetDrawing">
      <xdr:col>116</xdr:col>
      <xdr:colOff>62865</xdr:colOff>
      <xdr:row>39</xdr:row>
      <xdr:rowOff>96520</xdr:rowOff>
    </xdr:to>
    <xdr:cxnSp macro="">
      <xdr:nvCxnSpPr>
        <xdr:cNvPr id="721" name="直線コネクタ 720"/>
        <xdr:cNvCxnSpPr/>
      </xdr:nvCxnSpPr>
      <xdr:spPr>
        <a:xfrm flipV="1">
          <a:off x="19949795" y="508698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108585</xdr:rowOff>
    </xdr:from>
    <xdr:ext cx="249555" cy="247015"/>
    <xdr:sp macro="" textlink="">
      <xdr:nvSpPr>
        <xdr:cNvPr id="722" name="投資及び出資金最小値テキスト"/>
        <xdr:cNvSpPr txBox="1"/>
      </xdr:nvSpPr>
      <xdr:spPr>
        <a:xfrm>
          <a:off x="20002500" y="665035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23" name="直線コネクタ 722"/>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53365"/>
    <xdr:sp macro="" textlink="">
      <xdr:nvSpPr>
        <xdr:cNvPr id="724" name="投資及び出資金最大値テキスト"/>
        <xdr:cNvSpPr txBox="1"/>
      </xdr:nvSpPr>
      <xdr:spPr>
        <a:xfrm>
          <a:off x="20002500" y="48672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53975</xdr:rowOff>
    </xdr:from>
    <xdr:to xmlns:xdr="http://schemas.openxmlformats.org/drawingml/2006/spreadsheetDrawing">
      <xdr:col>116</xdr:col>
      <xdr:colOff>152400</xdr:colOff>
      <xdr:row>30</xdr:row>
      <xdr:rowOff>53975</xdr:rowOff>
    </xdr:to>
    <xdr:cxnSp macro="">
      <xdr:nvCxnSpPr>
        <xdr:cNvPr id="725" name="直線コネクタ 724"/>
        <xdr:cNvCxnSpPr/>
      </xdr:nvCxnSpPr>
      <xdr:spPr>
        <a:xfrm>
          <a:off x="19881850" y="5086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48895</xdr:rowOff>
    </xdr:from>
    <xdr:to xmlns:xdr="http://schemas.openxmlformats.org/drawingml/2006/spreadsheetDrawing">
      <xdr:col>116</xdr:col>
      <xdr:colOff>63500</xdr:colOff>
      <xdr:row>39</xdr:row>
      <xdr:rowOff>85090</xdr:rowOff>
    </xdr:to>
    <xdr:cxnSp macro="">
      <xdr:nvCxnSpPr>
        <xdr:cNvPr id="726" name="直線コネクタ 725"/>
        <xdr:cNvCxnSpPr/>
      </xdr:nvCxnSpPr>
      <xdr:spPr>
        <a:xfrm flipV="1">
          <a:off x="19202400" y="659066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151765</xdr:rowOff>
    </xdr:from>
    <xdr:ext cx="469900" cy="250825"/>
    <xdr:sp macro="" textlink="">
      <xdr:nvSpPr>
        <xdr:cNvPr id="727" name="投資及び出資金平均値テキスト"/>
        <xdr:cNvSpPr txBox="1"/>
      </xdr:nvSpPr>
      <xdr:spPr>
        <a:xfrm>
          <a:off x="20002500" y="65258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5715</xdr:rowOff>
    </xdr:from>
    <xdr:to xmlns:xdr="http://schemas.openxmlformats.org/drawingml/2006/spreadsheetDrawing">
      <xdr:col>116</xdr:col>
      <xdr:colOff>114300</xdr:colOff>
      <xdr:row>39</xdr:row>
      <xdr:rowOff>105410</xdr:rowOff>
    </xdr:to>
    <xdr:sp macro="" textlink="">
      <xdr:nvSpPr>
        <xdr:cNvPr id="728" name="フローチャート: 判断 727"/>
        <xdr:cNvSpPr/>
      </xdr:nvSpPr>
      <xdr:spPr>
        <a:xfrm>
          <a:off x="19900900" y="6547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76835</xdr:rowOff>
    </xdr:from>
    <xdr:to xmlns:xdr="http://schemas.openxmlformats.org/drawingml/2006/spreadsheetDrawing">
      <xdr:col>111</xdr:col>
      <xdr:colOff>171450</xdr:colOff>
      <xdr:row>39</xdr:row>
      <xdr:rowOff>85090</xdr:rowOff>
    </xdr:to>
    <xdr:cxnSp macro="">
      <xdr:nvCxnSpPr>
        <xdr:cNvPr id="729" name="直線コネクタ 728"/>
        <xdr:cNvCxnSpPr/>
      </xdr:nvCxnSpPr>
      <xdr:spPr>
        <a:xfrm>
          <a:off x="18395950" y="661860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36830</xdr:rowOff>
    </xdr:from>
    <xdr:to xmlns:xdr="http://schemas.openxmlformats.org/drawingml/2006/spreadsheetDrawing">
      <xdr:col>112</xdr:col>
      <xdr:colOff>38100</xdr:colOff>
      <xdr:row>39</xdr:row>
      <xdr:rowOff>135890</xdr:rowOff>
    </xdr:to>
    <xdr:sp macro="" textlink="">
      <xdr:nvSpPr>
        <xdr:cNvPr id="730" name="フローチャート: 判断 729"/>
        <xdr:cNvSpPr/>
      </xdr:nvSpPr>
      <xdr:spPr>
        <a:xfrm>
          <a:off x="19157950" y="6578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39</xdr:row>
      <xdr:rowOff>127635</xdr:rowOff>
    </xdr:from>
    <xdr:ext cx="378460" cy="249555"/>
    <xdr:sp macro="" textlink="">
      <xdr:nvSpPr>
        <xdr:cNvPr id="731" name="テキスト ボックス 730"/>
        <xdr:cNvSpPr txBox="1"/>
      </xdr:nvSpPr>
      <xdr:spPr>
        <a:xfrm>
          <a:off x="19030950" y="66694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76835</xdr:rowOff>
    </xdr:from>
    <xdr:to xmlns:xdr="http://schemas.openxmlformats.org/drawingml/2006/spreadsheetDrawing">
      <xdr:col>107</xdr:col>
      <xdr:colOff>50800</xdr:colOff>
      <xdr:row>39</xdr:row>
      <xdr:rowOff>78105</xdr:rowOff>
    </xdr:to>
    <xdr:cxnSp macro="">
      <xdr:nvCxnSpPr>
        <xdr:cNvPr id="732" name="直線コネクタ 731"/>
        <xdr:cNvCxnSpPr/>
      </xdr:nvCxnSpPr>
      <xdr:spPr>
        <a:xfrm flipV="1">
          <a:off x="17602200" y="661860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32385</xdr:rowOff>
    </xdr:from>
    <xdr:to xmlns:xdr="http://schemas.openxmlformats.org/drawingml/2006/spreadsheetDrawing">
      <xdr:col>107</xdr:col>
      <xdr:colOff>101600</xdr:colOff>
      <xdr:row>39</xdr:row>
      <xdr:rowOff>131445</xdr:rowOff>
    </xdr:to>
    <xdr:sp macro="" textlink="">
      <xdr:nvSpPr>
        <xdr:cNvPr id="733" name="フローチャート: 判断 732"/>
        <xdr:cNvSpPr/>
      </xdr:nvSpPr>
      <xdr:spPr>
        <a:xfrm>
          <a:off x="18345150" y="6574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123190</xdr:rowOff>
    </xdr:from>
    <xdr:ext cx="468630" cy="249555"/>
    <xdr:sp macro="" textlink="">
      <xdr:nvSpPr>
        <xdr:cNvPr id="734" name="テキスト ボックス 733"/>
        <xdr:cNvSpPr txBox="1"/>
      </xdr:nvSpPr>
      <xdr:spPr>
        <a:xfrm>
          <a:off x="18180050" y="66649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68580</xdr:rowOff>
    </xdr:from>
    <xdr:to xmlns:xdr="http://schemas.openxmlformats.org/drawingml/2006/spreadsheetDrawing">
      <xdr:col>102</xdr:col>
      <xdr:colOff>114300</xdr:colOff>
      <xdr:row>39</xdr:row>
      <xdr:rowOff>78105</xdr:rowOff>
    </xdr:to>
    <xdr:cxnSp macro="">
      <xdr:nvCxnSpPr>
        <xdr:cNvPr id="735" name="直線コネクタ 734"/>
        <xdr:cNvCxnSpPr/>
      </xdr:nvCxnSpPr>
      <xdr:spPr>
        <a:xfrm>
          <a:off x="16802100" y="66103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28575</xdr:rowOff>
    </xdr:from>
    <xdr:to xmlns:xdr="http://schemas.openxmlformats.org/drawingml/2006/spreadsheetDrawing">
      <xdr:col>102</xdr:col>
      <xdr:colOff>165100</xdr:colOff>
      <xdr:row>39</xdr:row>
      <xdr:rowOff>128270</xdr:rowOff>
    </xdr:to>
    <xdr:sp macro="" textlink="">
      <xdr:nvSpPr>
        <xdr:cNvPr id="736" name="フローチャート: 判断 735"/>
        <xdr:cNvSpPr/>
      </xdr:nvSpPr>
      <xdr:spPr>
        <a:xfrm>
          <a:off x="17551400" y="6570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144145</xdr:rowOff>
    </xdr:from>
    <xdr:ext cx="468630" cy="249555"/>
    <xdr:sp macro="" textlink="">
      <xdr:nvSpPr>
        <xdr:cNvPr id="737" name="テキスト ボックス 736"/>
        <xdr:cNvSpPr txBox="1"/>
      </xdr:nvSpPr>
      <xdr:spPr>
        <a:xfrm>
          <a:off x="17386300" y="63506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27305</xdr:rowOff>
    </xdr:from>
    <xdr:to xmlns:xdr="http://schemas.openxmlformats.org/drawingml/2006/spreadsheetDrawing">
      <xdr:col>98</xdr:col>
      <xdr:colOff>38100</xdr:colOff>
      <xdr:row>39</xdr:row>
      <xdr:rowOff>127000</xdr:rowOff>
    </xdr:to>
    <xdr:sp macro="" textlink="">
      <xdr:nvSpPr>
        <xdr:cNvPr id="738" name="フローチャート: 判断 737"/>
        <xdr:cNvSpPr/>
      </xdr:nvSpPr>
      <xdr:spPr>
        <a:xfrm>
          <a:off x="16757650" y="6569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117475</xdr:rowOff>
    </xdr:from>
    <xdr:ext cx="468630" cy="250825"/>
    <xdr:sp macro="" textlink="">
      <xdr:nvSpPr>
        <xdr:cNvPr id="739" name="テキスト ボックス 738"/>
        <xdr:cNvSpPr txBox="1"/>
      </xdr:nvSpPr>
      <xdr:spPr>
        <a:xfrm>
          <a:off x="16592550" y="665924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0" name="テキスト ボックス 73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41" name="テキスト ボックス 74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42" name="テキスト ボックス 741"/>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43" name="テキスト ボックス 74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44" name="テキスト ボックス 74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166370</xdr:rowOff>
    </xdr:from>
    <xdr:to xmlns:xdr="http://schemas.openxmlformats.org/drawingml/2006/spreadsheetDrawing">
      <xdr:col>116</xdr:col>
      <xdr:colOff>114300</xdr:colOff>
      <xdr:row>39</xdr:row>
      <xdr:rowOff>97790</xdr:rowOff>
    </xdr:to>
    <xdr:sp macro="" textlink="">
      <xdr:nvSpPr>
        <xdr:cNvPr id="745" name="楕円 744"/>
        <xdr:cNvSpPr/>
      </xdr:nvSpPr>
      <xdr:spPr>
        <a:xfrm>
          <a:off x="19900900" y="6540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127000</xdr:rowOff>
    </xdr:from>
    <xdr:ext cx="469900" cy="249555"/>
    <xdr:sp macro="" textlink="">
      <xdr:nvSpPr>
        <xdr:cNvPr id="746" name="投資及び出資金該当値テキスト"/>
        <xdr:cNvSpPr txBox="1"/>
      </xdr:nvSpPr>
      <xdr:spPr>
        <a:xfrm>
          <a:off x="20002500" y="63334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35560</xdr:rowOff>
    </xdr:from>
    <xdr:to xmlns:xdr="http://schemas.openxmlformats.org/drawingml/2006/spreadsheetDrawing">
      <xdr:col>112</xdr:col>
      <xdr:colOff>38100</xdr:colOff>
      <xdr:row>39</xdr:row>
      <xdr:rowOff>134620</xdr:rowOff>
    </xdr:to>
    <xdr:sp macro="" textlink="">
      <xdr:nvSpPr>
        <xdr:cNvPr id="747" name="楕円 746"/>
        <xdr:cNvSpPr/>
      </xdr:nvSpPr>
      <xdr:spPr>
        <a:xfrm>
          <a:off x="19157950" y="65773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151130</xdr:rowOff>
    </xdr:from>
    <xdr:ext cx="468630" cy="250825"/>
    <xdr:sp macro="" textlink="">
      <xdr:nvSpPr>
        <xdr:cNvPr id="748" name="テキスト ボックス 747"/>
        <xdr:cNvSpPr txBox="1"/>
      </xdr:nvSpPr>
      <xdr:spPr>
        <a:xfrm>
          <a:off x="18992850" y="635762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27305</xdr:rowOff>
    </xdr:from>
    <xdr:to xmlns:xdr="http://schemas.openxmlformats.org/drawingml/2006/spreadsheetDrawing">
      <xdr:col>107</xdr:col>
      <xdr:colOff>101600</xdr:colOff>
      <xdr:row>39</xdr:row>
      <xdr:rowOff>127000</xdr:rowOff>
    </xdr:to>
    <xdr:sp macro="" textlink="">
      <xdr:nvSpPr>
        <xdr:cNvPr id="749" name="楕円 748"/>
        <xdr:cNvSpPr/>
      </xdr:nvSpPr>
      <xdr:spPr>
        <a:xfrm>
          <a:off x="18345150" y="6569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142875</xdr:rowOff>
    </xdr:from>
    <xdr:ext cx="468630" cy="247015"/>
    <xdr:sp macro="" textlink="">
      <xdr:nvSpPr>
        <xdr:cNvPr id="750" name="テキスト ボックス 749"/>
        <xdr:cNvSpPr txBox="1"/>
      </xdr:nvSpPr>
      <xdr:spPr>
        <a:xfrm>
          <a:off x="18180050" y="6349365"/>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28575</xdr:rowOff>
    </xdr:from>
    <xdr:to xmlns:xdr="http://schemas.openxmlformats.org/drawingml/2006/spreadsheetDrawing">
      <xdr:col>102</xdr:col>
      <xdr:colOff>165100</xdr:colOff>
      <xdr:row>39</xdr:row>
      <xdr:rowOff>128270</xdr:rowOff>
    </xdr:to>
    <xdr:sp macro="" textlink="">
      <xdr:nvSpPr>
        <xdr:cNvPr id="751" name="楕円 750"/>
        <xdr:cNvSpPr/>
      </xdr:nvSpPr>
      <xdr:spPr>
        <a:xfrm>
          <a:off x="17551400" y="6570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118745</xdr:rowOff>
    </xdr:from>
    <xdr:ext cx="468630" cy="250825"/>
    <xdr:sp macro="" textlink="">
      <xdr:nvSpPr>
        <xdr:cNvPr id="752" name="テキスト ボックス 751"/>
        <xdr:cNvSpPr txBox="1"/>
      </xdr:nvSpPr>
      <xdr:spPr>
        <a:xfrm>
          <a:off x="17386300" y="666051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18415</xdr:rowOff>
    </xdr:from>
    <xdr:to xmlns:xdr="http://schemas.openxmlformats.org/drawingml/2006/spreadsheetDrawing">
      <xdr:col>98</xdr:col>
      <xdr:colOff>38100</xdr:colOff>
      <xdr:row>39</xdr:row>
      <xdr:rowOff>117475</xdr:rowOff>
    </xdr:to>
    <xdr:sp macro="" textlink="">
      <xdr:nvSpPr>
        <xdr:cNvPr id="753" name="楕円 752"/>
        <xdr:cNvSpPr/>
      </xdr:nvSpPr>
      <xdr:spPr>
        <a:xfrm>
          <a:off x="16757650" y="6560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133985</xdr:rowOff>
    </xdr:from>
    <xdr:ext cx="468630" cy="253365"/>
    <xdr:sp macro="" textlink="">
      <xdr:nvSpPr>
        <xdr:cNvPr id="754" name="テキスト ボックス 753"/>
        <xdr:cNvSpPr txBox="1"/>
      </xdr:nvSpPr>
      <xdr:spPr>
        <a:xfrm>
          <a:off x="16592550" y="63404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55" name="正方形/長方形 75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56" name="正方形/長方形 75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58" name="正方形/長方形 75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0" name="正方形/長方形 75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2" name="正方形/長方形 76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3535" cy="217805"/>
    <xdr:sp macro="" textlink="">
      <xdr:nvSpPr>
        <xdr:cNvPr id="763" name="テキスト ボックス 762"/>
        <xdr:cNvSpPr txBox="1"/>
      </xdr:nvSpPr>
      <xdr:spPr>
        <a:xfrm>
          <a:off x="1644015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64" name="直線コネクタ 76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65" name="直線コネクタ 764"/>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2570" cy="247015"/>
    <xdr:sp macro="" textlink="">
      <xdr:nvSpPr>
        <xdr:cNvPr id="766" name="テキスト ボックス 765"/>
        <xdr:cNvSpPr txBox="1"/>
      </xdr:nvSpPr>
      <xdr:spPr>
        <a:xfrm>
          <a:off x="162483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67" name="直線コネクタ 766"/>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53340</xdr:rowOff>
    </xdr:from>
    <xdr:ext cx="594360" cy="247015"/>
    <xdr:sp macro="" textlink="">
      <xdr:nvSpPr>
        <xdr:cNvPr id="768" name="テキスト ボックス 767"/>
        <xdr:cNvSpPr txBox="1"/>
      </xdr:nvSpPr>
      <xdr:spPr>
        <a:xfrm>
          <a:off x="15939770" y="92773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69" name="直線コネクタ 768"/>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109220</xdr:rowOff>
    </xdr:from>
    <xdr:ext cx="594360" cy="247015"/>
    <xdr:sp macro="" textlink="">
      <xdr:nvSpPr>
        <xdr:cNvPr id="770" name="テキスト ボックス 769"/>
        <xdr:cNvSpPr txBox="1"/>
      </xdr:nvSpPr>
      <xdr:spPr>
        <a:xfrm>
          <a:off x="15939770" y="88303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71" name="直線コネクタ 770"/>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165100</xdr:rowOff>
    </xdr:from>
    <xdr:ext cx="594360" cy="247015"/>
    <xdr:sp macro="" textlink="">
      <xdr:nvSpPr>
        <xdr:cNvPr id="772" name="テキスト ボックス 771"/>
        <xdr:cNvSpPr txBox="1"/>
      </xdr:nvSpPr>
      <xdr:spPr>
        <a:xfrm>
          <a:off x="15939770" y="838327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3" name="直線コネクタ 772"/>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4360" cy="247015"/>
    <xdr:sp macro="" textlink="">
      <xdr:nvSpPr>
        <xdr:cNvPr id="774" name="テキスト ボックス 773"/>
        <xdr:cNvSpPr txBox="1"/>
      </xdr:nvSpPr>
      <xdr:spPr>
        <a:xfrm>
          <a:off x="15939770" y="79362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5"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10795</xdr:rowOff>
    </xdr:from>
    <xdr:to xmlns:xdr="http://schemas.openxmlformats.org/drawingml/2006/spreadsheetDrawing">
      <xdr:col>116</xdr:col>
      <xdr:colOff>62865</xdr:colOff>
      <xdr:row>58</xdr:row>
      <xdr:rowOff>136525</xdr:rowOff>
    </xdr:to>
    <xdr:cxnSp macro="">
      <xdr:nvCxnSpPr>
        <xdr:cNvPr id="776" name="直線コネクタ 775"/>
        <xdr:cNvCxnSpPr/>
      </xdr:nvCxnSpPr>
      <xdr:spPr>
        <a:xfrm flipV="1">
          <a:off x="19949795" y="8731885"/>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164465</xdr:rowOff>
    </xdr:from>
    <xdr:ext cx="249555" cy="247015"/>
    <xdr:sp macro="" textlink="">
      <xdr:nvSpPr>
        <xdr:cNvPr id="777" name="貸付金最小値テキスト"/>
        <xdr:cNvSpPr txBox="1"/>
      </xdr:nvSpPr>
      <xdr:spPr>
        <a:xfrm>
          <a:off x="20002500" y="989139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78" name="直線コネクタ 777"/>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126365</xdr:rowOff>
    </xdr:from>
    <xdr:ext cx="598805" cy="249555"/>
    <xdr:sp macro="" textlink="">
      <xdr:nvSpPr>
        <xdr:cNvPr id="779" name="貸付金最大値テキスト"/>
        <xdr:cNvSpPr txBox="1"/>
      </xdr:nvSpPr>
      <xdr:spPr>
        <a:xfrm>
          <a:off x="20002500" y="8512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10795</xdr:rowOff>
    </xdr:from>
    <xdr:to xmlns:xdr="http://schemas.openxmlformats.org/drawingml/2006/spreadsheetDrawing">
      <xdr:col>116</xdr:col>
      <xdr:colOff>152400</xdr:colOff>
      <xdr:row>52</xdr:row>
      <xdr:rowOff>10795</xdr:rowOff>
    </xdr:to>
    <xdr:cxnSp macro="">
      <xdr:nvCxnSpPr>
        <xdr:cNvPr id="780" name="直線コネクタ 779"/>
        <xdr:cNvCxnSpPr/>
      </xdr:nvCxnSpPr>
      <xdr:spPr>
        <a:xfrm>
          <a:off x="19881850" y="8731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127000</xdr:rowOff>
    </xdr:from>
    <xdr:to xmlns:xdr="http://schemas.openxmlformats.org/drawingml/2006/spreadsheetDrawing">
      <xdr:col>116</xdr:col>
      <xdr:colOff>63500</xdr:colOff>
      <xdr:row>58</xdr:row>
      <xdr:rowOff>127000</xdr:rowOff>
    </xdr:to>
    <xdr:cxnSp macro="">
      <xdr:nvCxnSpPr>
        <xdr:cNvPr id="781" name="直線コネクタ 780"/>
        <xdr:cNvCxnSpPr/>
      </xdr:nvCxnSpPr>
      <xdr:spPr>
        <a:xfrm flipV="1">
          <a:off x="19202400" y="98539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47015"/>
    <xdr:sp macro="" textlink="">
      <xdr:nvSpPr>
        <xdr:cNvPr id="782" name="貸付金平均値テキスト"/>
        <xdr:cNvSpPr txBox="1"/>
      </xdr:nvSpPr>
      <xdr:spPr>
        <a:xfrm>
          <a:off x="20002500" y="9643745"/>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161290</xdr:rowOff>
    </xdr:to>
    <xdr:sp macro="" textlink="">
      <xdr:nvSpPr>
        <xdr:cNvPr id="783" name="フローチャート: 判断 782"/>
        <xdr:cNvSpPr/>
      </xdr:nvSpPr>
      <xdr:spPr>
        <a:xfrm>
          <a:off x="19900900" y="9788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127000</xdr:rowOff>
    </xdr:from>
    <xdr:to xmlns:xdr="http://schemas.openxmlformats.org/drawingml/2006/spreadsheetDrawing">
      <xdr:col>111</xdr:col>
      <xdr:colOff>171450</xdr:colOff>
      <xdr:row>58</xdr:row>
      <xdr:rowOff>128905</xdr:rowOff>
    </xdr:to>
    <xdr:cxnSp macro="">
      <xdr:nvCxnSpPr>
        <xdr:cNvPr id="784" name="直線コネクタ 783"/>
        <xdr:cNvCxnSpPr/>
      </xdr:nvCxnSpPr>
      <xdr:spPr>
        <a:xfrm flipV="1">
          <a:off x="18395950" y="985393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67945</xdr:rowOff>
    </xdr:from>
    <xdr:to xmlns:xdr="http://schemas.openxmlformats.org/drawingml/2006/spreadsheetDrawing">
      <xdr:col>112</xdr:col>
      <xdr:colOff>38100</xdr:colOff>
      <xdr:row>58</xdr:row>
      <xdr:rowOff>167005</xdr:rowOff>
    </xdr:to>
    <xdr:sp macro="" textlink="">
      <xdr:nvSpPr>
        <xdr:cNvPr id="785" name="フローチャート: 判断 784"/>
        <xdr:cNvSpPr/>
      </xdr:nvSpPr>
      <xdr:spPr>
        <a:xfrm>
          <a:off x="19157950" y="9794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15875</xdr:rowOff>
    </xdr:from>
    <xdr:ext cx="468630" cy="249555"/>
    <xdr:sp macro="" textlink="">
      <xdr:nvSpPr>
        <xdr:cNvPr id="786" name="テキスト ボックス 785"/>
        <xdr:cNvSpPr txBox="1"/>
      </xdr:nvSpPr>
      <xdr:spPr>
        <a:xfrm>
          <a:off x="18992850" y="95751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127635</xdr:rowOff>
    </xdr:from>
    <xdr:to xmlns:xdr="http://schemas.openxmlformats.org/drawingml/2006/spreadsheetDrawing">
      <xdr:col>107</xdr:col>
      <xdr:colOff>50800</xdr:colOff>
      <xdr:row>58</xdr:row>
      <xdr:rowOff>128905</xdr:rowOff>
    </xdr:to>
    <xdr:cxnSp macro="">
      <xdr:nvCxnSpPr>
        <xdr:cNvPr id="787" name="直線コネクタ 786"/>
        <xdr:cNvCxnSpPr/>
      </xdr:nvCxnSpPr>
      <xdr:spPr>
        <a:xfrm>
          <a:off x="17602200" y="985456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70485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18345150" y="9797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17780</xdr:rowOff>
    </xdr:from>
    <xdr:ext cx="468630" cy="247015"/>
    <xdr:sp macro="" textlink="">
      <xdr:nvSpPr>
        <xdr:cNvPr id="789" name="テキスト ボックス 788"/>
        <xdr:cNvSpPr txBox="1"/>
      </xdr:nvSpPr>
      <xdr:spPr>
        <a:xfrm>
          <a:off x="18180050" y="957707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86995</xdr:rowOff>
    </xdr:from>
    <xdr:to xmlns:xdr="http://schemas.openxmlformats.org/drawingml/2006/spreadsheetDrawing">
      <xdr:col>102</xdr:col>
      <xdr:colOff>114300</xdr:colOff>
      <xdr:row>58</xdr:row>
      <xdr:rowOff>127635</xdr:rowOff>
    </xdr:to>
    <xdr:cxnSp macro="">
      <xdr:nvCxnSpPr>
        <xdr:cNvPr id="790" name="直線コネクタ 789"/>
        <xdr:cNvCxnSpPr/>
      </xdr:nvCxnSpPr>
      <xdr:spPr>
        <a:xfrm>
          <a:off x="16802100" y="981392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57150</xdr:rowOff>
    </xdr:from>
    <xdr:to xmlns:xdr="http://schemas.openxmlformats.org/drawingml/2006/spreadsheetDrawing">
      <xdr:col>102</xdr:col>
      <xdr:colOff>165100</xdr:colOff>
      <xdr:row>58</xdr:row>
      <xdr:rowOff>156210</xdr:rowOff>
    </xdr:to>
    <xdr:sp macro="" textlink="">
      <xdr:nvSpPr>
        <xdr:cNvPr id="791" name="フローチャート: 判断 790"/>
        <xdr:cNvSpPr/>
      </xdr:nvSpPr>
      <xdr:spPr>
        <a:xfrm>
          <a:off x="17551400" y="9784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8630" cy="253365"/>
    <xdr:sp macro="" textlink="">
      <xdr:nvSpPr>
        <xdr:cNvPr id="792" name="テキスト ボックス 791"/>
        <xdr:cNvSpPr txBox="1"/>
      </xdr:nvSpPr>
      <xdr:spPr>
        <a:xfrm>
          <a:off x="17386300" y="95643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61595</xdr:rowOff>
    </xdr:from>
    <xdr:to xmlns:xdr="http://schemas.openxmlformats.org/drawingml/2006/spreadsheetDrawing">
      <xdr:col>98</xdr:col>
      <xdr:colOff>38100</xdr:colOff>
      <xdr:row>58</xdr:row>
      <xdr:rowOff>161290</xdr:rowOff>
    </xdr:to>
    <xdr:sp macro="" textlink="">
      <xdr:nvSpPr>
        <xdr:cNvPr id="793" name="フローチャート: 判断 792"/>
        <xdr:cNvSpPr/>
      </xdr:nvSpPr>
      <xdr:spPr>
        <a:xfrm>
          <a:off x="16757650" y="97885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151765</xdr:rowOff>
    </xdr:from>
    <xdr:ext cx="468630" cy="250825"/>
    <xdr:sp macro="" textlink="">
      <xdr:nvSpPr>
        <xdr:cNvPr id="794" name="テキスト ボックス 793"/>
        <xdr:cNvSpPr txBox="1"/>
      </xdr:nvSpPr>
      <xdr:spPr>
        <a:xfrm>
          <a:off x="16592550" y="987869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795" name="テキスト ボックス 794"/>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796" name="テキスト ボックス 795"/>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797" name="テキスト ボックス 796"/>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798" name="テキスト ボックス 797"/>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799" name="テキスト ボックス 798"/>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76835</xdr:rowOff>
    </xdr:from>
    <xdr:to xmlns:xdr="http://schemas.openxmlformats.org/drawingml/2006/spreadsheetDrawing">
      <xdr:col>116</xdr:col>
      <xdr:colOff>114300</xdr:colOff>
      <xdr:row>59</xdr:row>
      <xdr:rowOff>8255</xdr:rowOff>
    </xdr:to>
    <xdr:sp macro="" textlink="">
      <xdr:nvSpPr>
        <xdr:cNvPr id="800" name="楕円 799"/>
        <xdr:cNvSpPr/>
      </xdr:nvSpPr>
      <xdr:spPr>
        <a:xfrm>
          <a:off x="19900900" y="9803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40005</xdr:rowOff>
    </xdr:from>
    <xdr:ext cx="469900" cy="250825"/>
    <xdr:sp macro="" textlink="">
      <xdr:nvSpPr>
        <xdr:cNvPr id="801" name="貸付金該当値テキスト"/>
        <xdr:cNvSpPr txBox="1"/>
      </xdr:nvSpPr>
      <xdr:spPr>
        <a:xfrm>
          <a:off x="20002500" y="9766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76835</xdr:rowOff>
    </xdr:from>
    <xdr:to xmlns:xdr="http://schemas.openxmlformats.org/drawingml/2006/spreadsheetDrawing">
      <xdr:col>112</xdr:col>
      <xdr:colOff>38100</xdr:colOff>
      <xdr:row>59</xdr:row>
      <xdr:rowOff>8255</xdr:rowOff>
    </xdr:to>
    <xdr:sp macro="" textlink="">
      <xdr:nvSpPr>
        <xdr:cNvPr id="802" name="楕円 801"/>
        <xdr:cNvSpPr/>
      </xdr:nvSpPr>
      <xdr:spPr>
        <a:xfrm>
          <a:off x="19157950" y="9803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0</xdr:rowOff>
    </xdr:from>
    <xdr:ext cx="468630" cy="253365"/>
    <xdr:sp macro="" textlink="">
      <xdr:nvSpPr>
        <xdr:cNvPr id="803" name="テキスト ボックス 802"/>
        <xdr:cNvSpPr txBox="1"/>
      </xdr:nvSpPr>
      <xdr:spPr>
        <a:xfrm>
          <a:off x="18992850" y="98945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79375</xdr:rowOff>
    </xdr:from>
    <xdr:to xmlns:xdr="http://schemas.openxmlformats.org/drawingml/2006/spreadsheetDrawing">
      <xdr:col>107</xdr:col>
      <xdr:colOff>101600</xdr:colOff>
      <xdr:row>59</xdr:row>
      <xdr:rowOff>11430</xdr:rowOff>
    </xdr:to>
    <xdr:sp macro="" textlink="">
      <xdr:nvSpPr>
        <xdr:cNvPr id="804" name="楕円 803"/>
        <xdr:cNvSpPr/>
      </xdr:nvSpPr>
      <xdr:spPr>
        <a:xfrm>
          <a:off x="18345150" y="980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2540</xdr:rowOff>
    </xdr:from>
    <xdr:ext cx="468630" cy="253365"/>
    <xdr:sp macro="" textlink="">
      <xdr:nvSpPr>
        <xdr:cNvPr id="805" name="テキスト ボックス 804"/>
        <xdr:cNvSpPr txBox="1"/>
      </xdr:nvSpPr>
      <xdr:spPr>
        <a:xfrm>
          <a:off x="18180050" y="98971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77470</xdr:rowOff>
    </xdr:from>
    <xdr:to xmlns:xdr="http://schemas.openxmlformats.org/drawingml/2006/spreadsheetDrawing">
      <xdr:col>102</xdr:col>
      <xdr:colOff>165100</xdr:colOff>
      <xdr:row>59</xdr:row>
      <xdr:rowOff>8890</xdr:rowOff>
    </xdr:to>
    <xdr:sp macro="" textlink="">
      <xdr:nvSpPr>
        <xdr:cNvPr id="806" name="楕円 805"/>
        <xdr:cNvSpPr/>
      </xdr:nvSpPr>
      <xdr:spPr>
        <a:xfrm>
          <a:off x="17551400" y="9804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635</xdr:rowOff>
    </xdr:from>
    <xdr:ext cx="468630" cy="253365"/>
    <xdr:sp macro="" textlink="">
      <xdr:nvSpPr>
        <xdr:cNvPr id="807" name="テキスト ボックス 806"/>
        <xdr:cNvSpPr txBox="1"/>
      </xdr:nvSpPr>
      <xdr:spPr>
        <a:xfrm>
          <a:off x="17386300" y="989520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37465</xdr:rowOff>
    </xdr:from>
    <xdr:to xmlns:xdr="http://schemas.openxmlformats.org/drawingml/2006/spreadsheetDrawing">
      <xdr:col>98</xdr:col>
      <xdr:colOff>38100</xdr:colOff>
      <xdr:row>58</xdr:row>
      <xdr:rowOff>136525</xdr:rowOff>
    </xdr:to>
    <xdr:sp macro="" textlink="">
      <xdr:nvSpPr>
        <xdr:cNvPr id="808" name="楕円 807"/>
        <xdr:cNvSpPr/>
      </xdr:nvSpPr>
      <xdr:spPr>
        <a:xfrm>
          <a:off x="16757650" y="9764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152400</xdr:rowOff>
    </xdr:from>
    <xdr:ext cx="528320" cy="250825"/>
    <xdr:sp macro="" textlink="">
      <xdr:nvSpPr>
        <xdr:cNvPr id="809" name="テキスト ボックス 808"/>
        <xdr:cNvSpPr txBox="1"/>
      </xdr:nvSpPr>
      <xdr:spPr>
        <a:xfrm>
          <a:off x="16560165" y="954405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0" name="正方形/長方形 809"/>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11" name="正方形/長方形 810"/>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13" name="正方形/長方形 812"/>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15" name="正方形/長方形 814"/>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17" name="正方形/長方形 816"/>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3535" cy="217805"/>
    <xdr:sp macro="" textlink="">
      <xdr:nvSpPr>
        <xdr:cNvPr id="818" name="テキスト ボックス 817"/>
        <xdr:cNvSpPr txBox="1"/>
      </xdr:nvSpPr>
      <xdr:spPr>
        <a:xfrm>
          <a:off x="16440150" y="112414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19" name="直線コネクタ 818"/>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96520</xdr:rowOff>
    </xdr:from>
    <xdr:to xmlns:xdr="http://schemas.openxmlformats.org/drawingml/2006/spreadsheetDrawing">
      <xdr:col>120</xdr:col>
      <xdr:colOff>114300</xdr:colOff>
      <xdr:row>79</xdr:row>
      <xdr:rowOff>96520</xdr:rowOff>
    </xdr:to>
    <xdr:cxnSp macro="">
      <xdr:nvCxnSpPr>
        <xdr:cNvPr id="820" name="直線コネクタ 819"/>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125730</xdr:rowOff>
    </xdr:from>
    <xdr:ext cx="242570" cy="249555"/>
    <xdr:sp macro="" textlink="">
      <xdr:nvSpPr>
        <xdr:cNvPr id="821" name="テキスト ボックス 820"/>
        <xdr:cNvSpPr txBox="1"/>
      </xdr:nvSpPr>
      <xdr:spPr>
        <a:xfrm>
          <a:off x="16248380" y="1320546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22" name="直線コネクタ 821"/>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140970</xdr:rowOff>
    </xdr:from>
    <xdr:ext cx="594360" cy="247015"/>
    <xdr:sp macro="" textlink="">
      <xdr:nvSpPr>
        <xdr:cNvPr id="823" name="テキスト ボックス 822"/>
        <xdr:cNvSpPr txBox="1"/>
      </xdr:nvSpPr>
      <xdr:spPr>
        <a:xfrm>
          <a:off x="15939770" y="128854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128905</xdr:rowOff>
    </xdr:from>
    <xdr:to xmlns:xdr="http://schemas.openxmlformats.org/drawingml/2006/spreadsheetDrawing">
      <xdr:col>120</xdr:col>
      <xdr:colOff>114300</xdr:colOff>
      <xdr:row>75</xdr:row>
      <xdr:rowOff>128905</xdr:rowOff>
    </xdr:to>
    <xdr:cxnSp macro="">
      <xdr:nvCxnSpPr>
        <xdr:cNvPr id="824" name="直線コネクタ 823"/>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156845</xdr:rowOff>
    </xdr:from>
    <xdr:ext cx="594360" cy="253365"/>
    <xdr:sp macro="" textlink="">
      <xdr:nvSpPr>
        <xdr:cNvPr id="825" name="テキスト ボックス 824"/>
        <xdr:cNvSpPr txBox="1"/>
      </xdr:nvSpPr>
      <xdr:spPr>
        <a:xfrm>
          <a:off x="15939770" y="125660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26" name="直線コネクタ 825"/>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4360" cy="250825"/>
    <xdr:sp macro="" textlink="">
      <xdr:nvSpPr>
        <xdr:cNvPr id="827" name="テキスト ボックス 826"/>
        <xdr:cNvSpPr txBox="1"/>
      </xdr:nvSpPr>
      <xdr:spPr>
        <a:xfrm>
          <a:off x="15939770" y="122472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161290</xdr:rowOff>
    </xdr:from>
    <xdr:to xmlns:xdr="http://schemas.openxmlformats.org/drawingml/2006/spreadsheetDrawing">
      <xdr:col>120</xdr:col>
      <xdr:colOff>114300</xdr:colOff>
      <xdr:row>71</xdr:row>
      <xdr:rowOff>161290</xdr:rowOff>
    </xdr:to>
    <xdr:cxnSp macro="">
      <xdr:nvCxnSpPr>
        <xdr:cNvPr id="828" name="直線コネクタ 827"/>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4360" cy="252730"/>
    <xdr:sp macro="" textlink="">
      <xdr:nvSpPr>
        <xdr:cNvPr id="829" name="テキスト ボックス 828"/>
        <xdr:cNvSpPr txBox="1"/>
      </xdr:nvSpPr>
      <xdr:spPr>
        <a:xfrm>
          <a:off x="15939770" y="119278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0" name="直線コネクタ 829"/>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37465</xdr:rowOff>
    </xdr:from>
    <xdr:ext cx="594360" cy="253365"/>
    <xdr:sp macro="" textlink="">
      <xdr:nvSpPr>
        <xdr:cNvPr id="831" name="テキスト ボックス 830"/>
        <xdr:cNvSpPr txBox="1"/>
      </xdr:nvSpPr>
      <xdr:spPr>
        <a:xfrm>
          <a:off x="15939770" y="116084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2" name="直線コネクタ 831"/>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4360" cy="247015"/>
    <xdr:sp macro="" textlink="">
      <xdr:nvSpPr>
        <xdr:cNvPr id="833" name="テキスト ボックス 832"/>
        <xdr:cNvSpPr txBox="1"/>
      </xdr:nvSpPr>
      <xdr:spPr>
        <a:xfrm>
          <a:off x="15939770" y="112890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4"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148590</xdr:rowOff>
    </xdr:from>
    <xdr:to xmlns:xdr="http://schemas.openxmlformats.org/drawingml/2006/spreadsheetDrawing">
      <xdr:col>116</xdr:col>
      <xdr:colOff>62865</xdr:colOff>
      <xdr:row>78</xdr:row>
      <xdr:rowOff>165735</xdr:rowOff>
    </xdr:to>
    <xdr:cxnSp macro="">
      <xdr:nvCxnSpPr>
        <xdr:cNvPr id="835" name="直線コネクタ 834"/>
        <xdr:cNvCxnSpPr/>
      </xdr:nvCxnSpPr>
      <xdr:spPr>
        <a:xfrm flipV="1">
          <a:off x="19949795" y="11887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53365"/>
    <xdr:sp macro="" textlink="">
      <xdr:nvSpPr>
        <xdr:cNvPr id="836" name="繰出金最小値テキスト"/>
        <xdr:cNvSpPr txBox="1"/>
      </xdr:nvSpPr>
      <xdr:spPr>
        <a:xfrm>
          <a:off x="20002500" y="13249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165735</xdr:rowOff>
    </xdr:from>
    <xdr:to xmlns:xdr="http://schemas.openxmlformats.org/drawingml/2006/spreadsheetDrawing">
      <xdr:col>116</xdr:col>
      <xdr:colOff>152400</xdr:colOff>
      <xdr:row>78</xdr:row>
      <xdr:rowOff>165735</xdr:rowOff>
    </xdr:to>
    <xdr:cxnSp macro="">
      <xdr:nvCxnSpPr>
        <xdr:cNvPr id="837" name="直線コネクタ 836"/>
        <xdr:cNvCxnSpPr/>
      </xdr:nvCxnSpPr>
      <xdr:spPr>
        <a:xfrm>
          <a:off x="19881850" y="1324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96520</xdr:rowOff>
    </xdr:from>
    <xdr:ext cx="598805" cy="250825"/>
    <xdr:sp macro="" textlink="">
      <xdr:nvSpPr>
        <xdr:cNvPr id="838" name="繰出金最大値テキスト"/>
        <xdr:cNvSpPr txBox="1"/>
      </xdr:nvSpPr>
      <xdr:spPr>
        <a:xfrm>
          <a:off x="20002500" y="116674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148590</xdr:rowOff>
    </xdr:from>
    <xdr:to xmlns:xdr="http://schemas.openxmlformats.org/drawingml/2006/spreadsheetDrawing">
      <xdr:col>116</xdr:col>
      <xdr:colOff>152400</xdr:colOff>
      <xdr:row>70</xdr:row>
      <xdr:rowOff>148590</xdr:rowOff>
    </xdr:to>
    <xdr:cxnSp macro="">
      <xdr:nvCxnSpPr>
        <xdr:cNvPr id="839" name="直線コネクタ 838"/>
        <xdr:cNvCxnSpPr/>
      </xdr:nvCxnSpPr>
      <xdr:spPr>
        <a:xfrm>
          <a:off x="19881850" y="1188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76</xdr:row>
      <xdr:rowOff>29845</xdr:rowOff>
    </xdr:from>
    <xdr:to xmlns:xdr="http://schemas.openxmlformats.org/drawingml/2006/spreadsheetDrawing">
      <xdr:col>116</xdr:col>
      <xdr:colOff>63500</xdr:colOff>
      <xdr:row>77</xdr:row>
      <xdr:rowOff>6985</xdr:rowOff>
    </xdr:to>
    <xdr:cxnSp macro="">
      <xdr:nvCxnSpPr>
        <xdr:cNvPr id="840" name="直線コネクタ 839"/>
        <xdr:cNvCxnSpPr/>
      </xdr:nvCxnSpPr>
      <xdr:spPr>
        <a:xfrm>
          <a:off x="19202400" y="12774295"/>
          <a:ext cx="7493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47015"/>
    <xdr:sp macro="" textlink="">
      <xdr:nvSpPr>
        <xdr:cNvPr id="841" name="繰出金平均値テキスト"/>
        <xdr:cNvSpPr txBox="1"/>
      </xdr:nvSpPr>
      <xdr:spPr>
        <a:xfrm>
          <a:off x="20002500" y="1285367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130175</xdr:rowOff>
    </xdr:from>
    <xdr:to xmlns:xdr="http://schemas.openxmlformats.org/drawingml/2006/spreadsheetDrawing">
      <xdr:col>116</xdr:col>
      <xdr:colOff>114300</xdr:colOff>
      <xdr:row>77</xdr:row>
      <xdr:rowOff>61595</xdr:rowOff>
    </xdr:to>
    <xdr:sp macro="" textlink="">
      <xdr:nvSpPr>
        <xdr:cNvPr id="842" name="フローチャート: 判断 841"/>
        <xdr:cNvSpPr/>
      </xdr:nvSpPr>
      <xdr:spPr>
        <a:xfrm>
          <a:off x="19900900" y="12874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29845</xdr:rowOff>
    </xdr:from>
    <xdr:to xmlns:xdr="http://schemas.openxmlformats.org/drawingml/2006/spreadsheetDrawing">
      <xdr:col>111</xdr:col>
      <xdr:colOff>171450</xdr:colOff>
      <xdr:row>76</xdr:row>
      <xdr:rowOff>35560</xdr:rowOff>
    </xdr:to>
    <xdr:cxnSp macro="">
      <xdr:nvCxnSpPr>
        <xdr:cNvPr id="843" name="直線コネクタ 842"/>
        <xdr:cNvCxnSpPr/>
      </xdr:nvCxnSpPr>
      <xdr:spPr>
        <a:xfrm flipV="1">
          <a:off x="18395950" y="1277429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106680</xdr:rowOff>
    </xdr:from>
    <xdr:to xmlns:xdr="http://schemas.openxmlformats.org/drawingml/2006/spreadsheetDrawing">
      <xdr:col>112</xdr:col>
      <xdr:colOff>38100</xdr:colOff>
      <xdr:row>77</xdr:row>
      <xdr:rowOff>38735</xdr:rowOff>
    </xdr:to>
    <xdr:sp macro="" textlink="">
      <xdr:nvSpPr>
        <xdr:cNvPr id="844" name="フローチャート: 判断 843"/>
        <xdr:cNvSpPr/>
      </xdr:nvSpPr>
      <xdr:spPr>
        <a:xfrm>
          <a:off x="19157950" y="128511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29845</xdr:rowOff>
    </xdr:from>
    <xdr:ext cx="592455" cy="247015"/>
    <xdr:sp macro="" textlink="">
      <xdr:nvSpPr>
        <xdr:cNvPr id="845" name="テキスト ボックス 844"/>
        <xdr:cNvSpPr txBox="1"/>
      </xdr:nvSpPr>
      <xdr:spPr>
        <a:xfrm>
          <a:off x="18928080" y="1294193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35560</xdr:rowOff>
    </xdr:from>
    <xdr:to xmlns:xdr="http://schemas.openxmlformats.org/drawingml/2006/spreadsheetDrawing">
      <xdr:col>107</xdr:col>
      <xdr:colOff>50800</xdr:colOff>
      <xdr:row>76</xdr:row>
      <xdr:rowOff>62230</xdr:rowOff>
    </xdr:to>
    <xdr:cxnSp macro="">
      <xdr:nvCxnSpPr>
        <xdr:cNvPr id="846" name="直線コネクタ 845"/>
        <xdr:cNvCxnSpPr/>
      </xdr:nvCxnSpPr>
      <xdr:spPr>
        <a:xfrm flipV="1">
          <a:off x="17602200" y="1278001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129540</xdr:rowOff>
    </xdr:from>
    <xdr:to xmlns:xdr="http://schemas.openxmlformats.org/drawingml/2006/spreadsheetDrawing">
      <xdr:col>107</xdr:col>
      <xdr:colOff>101600</xdr:colOff>
      <xdr:row>77</xdr:row>
      <xdr:rowOff>61595</xdr:rowOff>
    </xdr:to>
    <xdr:sp macro="" textlink="">
      <xdr:nvSpPr>
        <xdr:cNvPr id="847" name="フローチャート: 判断 846"/>
        <xdr:cNvSpPr/>
      </xdr:nvSpPr>
      <xdr:spPr>
        <a:xfrm>
          <a:off x="18345150" y="12873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52705</xdr:rowOff>
    </xdr:from>
    <xdr:ext cx="592455" cy="247015"/>
    <xdr:sp macro="" textlink="">
      <xdr:nvSpPr>
        <xdr:cNvPr id="848" name="テキスト ボックス 847"/>
        <xdr:cNvSpPr txBox="1"/>
      </xdr:nvSpPr>
      <xdr:spPr>
        <a:xfrm>
          <a:off x="18134330" y="1296479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62230</xdr:rowOff>
    </xdr:from>
    <xdr:to xmlns:xdr="http://schemas.openxmlformats.org/drawingml/2006/spreadsheetDrawing">
      <xdr:col>102</xdr:col>
      <xdr:colOff>114300</xdr:colOff>
      <xdr:row>76</xdr:row>
      <xdr:rowOff>116840</xdr:rowOff>
    </xdr:to>
    <xdr:cxnSp macro="">
      <xdr:nvCxnSpPr>
        <xdr:cNvPr id="849" name="直線コネクタ 848"/>
        <xdr:cNvCxnSpPr/>
      </xdr:nvCxnSpPr>
      <xdr:spPr>
        <a:xfrm flipV="1">
          <a:off x="16802100" y="12806680"/>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154305</xdr:rowOff>
    </xdr:from>
    <xdr:to xmlns:xdr="http://schemas.openxmlformats.org/drawingml/2006/spreadsheetDrawing">
      <xdr:col>102</xdr:col>
      <xdr:colOff>165100</xdr:colOff>
      <xdr:row>77</xdr:row>
      <xdr:rowOff>86360</xdr:rowOff>
    </xdr:to>
    <xdr:sp macro="" textlink="">
      <xdr:nvSpPr>
        <xdr:cNvPr id="850" name="フローチャート: 判断 849"/>
        <xdr:cNvSpPr/>
      </xdr:nvSpPr>
      <xdr:spPr>
        <a:xfrm>
          <a:off x="17551400" y="1289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77470</xdr:rowOff>
    </xdr:from>
    <xdr:ext cx="592455" cy="252730"/>
    <xdr:sp macro="" textlink="">
      <xdr:nvSpPr>
        <xdr:cNvPr id="851" name="テキスト ボックス 850"/>
        <xdr:cNvSpPr txBox="1"/>
      </xdr:nvSpPr>
      <xdr:spPr>
        <a:xfrm>
          <a:off x="17321530" y="129895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156210</xdr:rowOff>
    </xdr:from>
    <xdr:to xmlns:xdr="http://schemas.openxmlformats.org/drawingml/2006/spreadsheetDrawing">
      <xdr:col>98</xdr:col>
      <xdr:colOff>38100</xdr:colOff>
      <xdr:row>77</xdr:row>
      <xdr:rowOff>88265</xdr:rowOff>
    </xdr:to>
    <xdr:sp macro="" textlink="">
      <xdr:nvSpPr>
        <xdr:cNvPr id="852" name="フローチャート: 判断 851"/>
        <xdr:cNvSpPr/>
      </xdr:nvSpPr>
      <xdr:spPr>
        <a:xfrm>
          <a:off x="16757650" y="129006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79375</xdr:rowOff>
    </xdr:from>
    <xdr:ext cx="592455" cy="253365"/>
    <xdr:sp macro="" textlink="">
      <xdr:nvSpPr>
        <xdr:cNvPr id="853" name="テキスト ボックス 852"/>
        <xdr:cNvSpPr txBox="1"/>
      </xdr:nvSpPr>
      <xdr:spPr>
        <a:xfrm>
          <a:off x="16527780" y="1299146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54" name="テキスト ボックス 853"/>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55" name="テキスト ボックス 854"/>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920" cy="253365"/>
    <xdr:sp macro="" textlink="">
      <xdr:nvSpPr>
        <xdr:cNvPr id="856" name="テキスト ボックス 855"/>
        <xdr:cNvSpPr txBox="1"/>
      </xdr:nvSpPr>
      <xdr:spPr>
        <a:xfrm>
          <a:off x="18224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57" name="テキスト ボックス 856"/>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58" name="テキスト ボックス 857"/>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125730</xdr:rowOff>
    </xdr:from>
    <xdr:to xmlns:xdr="http://schemas.openxmlformats.org/drawingml/2006/spreadsheetDrawing">
      <xdr:col>116</xdr:col>
      <xdr:colOff>114300</xdr:colOff>
      <xdr:row>77</xdr:row>
      <xdr:rowOff>57150</xdr:rowOff>
    </xdr:to>
    <xdr:sp macro="" textlink="">
      <xdr:nvSpPr>
        <xdr:cNvPr id="859" name="楕円 858"/>
        <xdr:cNvSpPr/>
      </xdr:nvSpPr>
      <xdr:spPr>
        <a:xfrm>
          <a:off x="19900900" y="12870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147955</xdr:rowOff>
    </xdr:from>
    <xdr:ext cx="598805" cy="249555"/>
    <xdr:sp macro="" textlink="">
      <xdr:nvSpPr>
        <xdr:cNvPr id="860" name="繰出金該当値テキスト"/>
        <xdr:cNvSpPr txBox="1"/>
      </xdr:nvSpPr>
      <xdr:spPr>
        <a:xfrm>
          <a:off x="20002500" y="12724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147955</xdr:rowOff>
    </xdr:from>
    <xdr:to xmlns:xdr="http://schemas.openxmlformats.org/drawingml/2006/spreadsheetDrawing">
      <xdr:col>112</xdr:col>
      <xdr:colOff>38100</xdr:colOff>
      <xdr:row>76</xdr:row>
      <xdr:rowOff>79375</xdr:rowOff>
    </xdr:to>
    <xdr:sp macro="" textlink="">
      <xdr:nvSpPr>
        <xdr:cNvPr id="861" name="楕円 860"/>
        <xdr:cNvSpPr/>
      </xdr:nvSpPr>
      <xdr:spPr>
        <a:xfrm>
          <a:off x="19157950" y="12724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95250</xdr:rowOff>
    </xdr:from>
    <xdr:ext cx="592455" cy="250825"/>
    <xdr:sp macro="" textlink="">
      <xdr:nvSpPr>
        <xdr:cNvPr id="862" name="テキスト ボックス 861"/>
        <xdr:cNvSpPr txBox="1"/>
      </xdr:nvSpPr>
      <xdr:spPr>
        <a:xfrm>
          <a:off x="18928080" y="1250442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153035</xdr:rowOff>
    </xdr:from>
    <xdr:to xmlns:xdr="http://schemas.openxmlformats.org/drawingml/2006/spreadsheetDrawing">
      <xdr:col>107</xdr:col>
      <xdr:colOff>101600</xdr:colOff>
      <xdr:row>76</xdr:row>
      <xdr:rowOff>85090</xdr:rowOff>
    </xdr:to>
    <xdr:sp macro="" textlink="">
      <xdr:nvSpPr>
        <xdr:cNvPr id="863" name="楕円 862"/>
        <xdr:cNvSpPr/>
      </xdr:nvSpPr>
      <xdr:spPr>
        <a:xfrm>
          <a:off x="18345150" y="12729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100965</xdr:rowOff>
    </xdr:from>
    <xdr:ext cx="592455" cy="253365"/>
    <xdr:sp macro="" textlink="">
      <xdr:nvSpPr>
        <xdr:cNvPr id="864" name="テキスト ボックス 863"/>
        <xdr:cNvSpPr txBox="1"/>
      </xdr:nvSpPr>
      <xdr:spPr>
        <a:xfrm>
          <a:off x="18134330" y="1251013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13335</xdr:rowOff>
    </xdr:from>
    <xdr:to xmlns:xdr="http://schemas.openxmlformats.org/drawingml/2006/spreadsheetDrawing">
      <xdr:col>102</xdr:col>
      <xdr:colOff>165100</xdr:colOff>
      <xdr:row>76</xdr:row>
      <xdr:rowOff>112395</xdr:rowOff>
    </xdr:to>
    <xdr:sp macro="" textlink="">
      <xdr:nvSpPr>
        <xdr:cNvPr id="865" name="楕円 864"/>
        <xdr:cNvSpPr/>
      </xdr:nvSpPr>
      <xdr:spPr>
        <a:xfrm>
          <a:off x="17551400" y="12757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128905</xdr:rowOff>
    </xdr:from>
    <xdr:ext cx="592455" cy="247015"/>
    <xdr:sp macro="" textlink="">
      <xdr:nvSpPr>
        <xdr:cNvPr id="866" name="テキスト ボックス 865"/>
        <xdr:cNvSpPr txBox="1"/>
      </xdr:nvSpPr>
      <xdr:spPr>
        <a:xfrm>
          <a:off x="17321530" y="125380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67310</xdr:rowOff>
    </xdr:from>
    <xdr:to xmlns:xdr="http://schemas.openxmlformats.org/drawingml/2006/spreadsheetDrawing">
      <xdr:col>98</xdr:col>
      <xdr:colOff>38100</xdr:colOff>
      <xdr:row>76</xdr:row>
      <xdr:rowOff>166370</xdr:rowOff>
    </xdr:to>
    <xdr:sp macro="" textlink="">
      <xdr:nvSpPr>
        <xdr:cNvPr id="867" name="楕円 866"/>
        <xdr:cNvSpPr/>
      </xdr:nvSpPr>
      <xdr:spPr>
        <a:xfrm>
          <a:off x="16757650" y="128117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15240</xdr:rowOff>
    </xdr:from>
    <xdr:ext cx="592455" cy="249555"/>
    <xdr:sp macro="" textlink="">
      <xdr:nvSpPr>
        <xdr:cNvPr id="868" name="テキスト ボックス 867"/>
        <xdr:cNvSpPr txBox="1"/>
      </xdr:nvSpPr>
      <xdr:spPr>
        <a:xfrm>
          <a:off x="16527780" y="125920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69" name="正方形/長方形 868"/>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0" name="正方形/長方形 869"/>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2" name="正方形/長方形 871"/>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74" name="正方形/長方形 873"/>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3535" cy="217805"/>
    <xdr:sp macro="" textlink="">
      <xdr:nvSpPr>
        <xdr:cNvPr id="877" name="テキスト ボックス 876"/>
        <xdr:cNvSpPr txBox="1"/>
      </xdr:nvSpPr>
      <xdr:spPr>
        <a:xfrm>
          <a:off x="16440150" y="145942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80" name="テキスト ボックス 879"/>
        <xdr:cNvSpPr txBox="1"/>
      </xdr:nvSpPr>
      <xdr:spPr>
        <a:xfrm>
          <a:off x="16248380" y="15770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1" name="直線コネクタ 880"/>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2570" cy="247015"/>
    <xdr:sp macro="" textlink="">
      <xdr:nvSpPr>
        <xdr:cNvPr id="882" name="テキスト ボックス 881"/>
        <xdr:cNvSpPr txBox="1"/>
      </xdr:nvSpPr>
      <xdr:spPr>
        <a:xfrm>
          <a:off x="16248380" y="14641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892" name="直線コネクタ 891"/>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894" name="テキスト ボックス 893"/>
        <xdr:cNvSpPr txBox="1"/>
      </xdr:nvSpPr>
      <xdr:spPr>
        <a:xfrm>
          <a:off x="1908429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897" name="テキスト ボックス 896"/>
        <xdr:cNvSpPr txBox="1"/>
      </xdr:nvSpPr>
      <xdr:spPr>
        <a:xfrm>
          <a:off x="1829054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8285" cy="259080"/>
    <xdr:sp macro="" textlink="">
      <xdr:nvSpPr>
        <xdr:cNvPr id="900" name="テキスト ボックス 899"/>
        <xdr:cNvSpPr txBox="1"/>
      </xdr:nvSpPr>
      <xdr:spPr>
        <a:xfrm>
          <a:off x="1748790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02" name="テキスト ボックス 901"/>
        <xdr:cNvSpPr txBox="1"/>
      </xdr:nvSpPr>
      <xdr:spPr>
        <a:xfrm>
          <a:off x="1668399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04" name="テキスト ボックス 903"/>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05" name="テキスト ボックス 904"/>
        <xdr:cNvSpPr txBox="1"/>
      </xdr:nvSpPr>
      <xdr:spPr>
        <a:xfrm>
          <a:off x="18224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07" name="テキスト ボックス 906"/>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11" name="テキスト ボックス 910"/>
        <xdr:cNvSpPr txBox="1"/>
      </xdr:nvSpPr>
      <xdr:spPr>
        <a:xfrm>
          <a:off x="1908429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13" name="テキスト ボックス 912"/>
        <xdr:cNvSpPr txBox="1"/>
      </xdr:nvSpPr>
      <xdr:spPr>
        <a:xfrm>
          <a:off x="1829054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8285" cy="259080"/>
    <xdr:sp macro="" textlink="">
      <xdr:nvSpPr>
        <xdr:cNvPr id="915" name="テキスト ボックス 914"/>
        <xdr:cNvSpPr txBox="1"/>
      </xdr:nvSpPr>
      <xdr:spPr>
        <a:xfrm>
          <a:off x="1748790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17" name="テキスト ボックス 916"/>
        <xdr:cNvSpPr txBox="1"/>
      </xdr:nvSpPr>
      <xdr:spPr>
        <a:xfrm>
          <a:off x="1668399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住民１人あたりの歳出決算総額は</a:t>
          </a:r>
          <a:r>
            <a:rPr kumimoji="1" lang="ja-JP" altLang="en-US" sz="1300">
              <a:latin typeface="ＭＳ Ｐゴシック"/>
              <a:ea typeface="ＭＳ Ｐゴシック"/>
            </a:rPr>
            <a:t/>
          </a:r>
          <a:r>
            <a:rPr kumimoji="1" lang="ja-JP" altLang="en-US" sz="1300">
              <a:latin typeface="ＭＳ Ｐゴシック"/>
              <a:ea typeface="ＭＳ Ｐゴシック"/>
            </a:rPr>
            <a:t>前年度から203,071円増の</a:t>
          </a:r>
          <a:r>
            <a:rPr kumimoji="1" lang="ja-JP" altLang="en-US" sz="1300">
              <a:latin typeface="ＭＳ Ｐゴシック"/>
              <a:ea typeface="ＭＳ Ｐゴシック"/>
            </a:rPr>
            <a:t>2,224,883円となった。</a:t>
          </a:r>
          <a:r>
            <a:rPr kumimoji="1" lang="ja-JP" altLang="en-US" sz="1300">
              <a:latin typeface="ＭＳ Ｐゴシック"/>
              <a:ea typeface="ＭＳ Ｐゴシック"/>
            </a:rPr>
            <a:t>人口が前年度から減少したうえ、学びの交流拠点整備事業や災害復旧事業の実施のため歳出決算額が大きくなったことが原因である。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普通建設事業（うち新規整備）は、学びの交流拠点整備事業の実施により、</a:t>
          </a:r>
          <a:r>
            <a:rPr kumimoji="1" lang="ja-JP" altLang="en-US" sz="1300">
              <a:latin typeface="ＭＳ Ｐゴシック"/>
              <a:ea typeface="ＭＳ Ｐゴシック"/>
            </a:rPr>
            <a:t>住民１人あたり135,303円の増額となった。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災害復旧事業費は、令和５年発生の豪雨災害に対応するための経費を計上し、住民１人あたり108,606円の増額となった。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補助費等は、法適用となった下水道事業への補助金が増額となったことなどにより、住民１人あたり63,222円の増額となった。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繰出金は、下水道事業、簡易水道事業への繰出金を補助金として計上したことなどにより、住民１人あたり45,440円の減額となった。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和歌山県高野町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2,676
2,621
137.03
6,151,809
5,953,788
179,259
2,305,717
6,459,530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015"/>
    <xdr:sp macro="" textlink="">
      <xdr:nvSpPr>
        <xdr:cNvPr id="30" name="テキスト ボックス 29"/>
        <xdr:cNvSpPr txBox="1"/>
      </xdr:nvSpPr>
      <xdr:spPr>
        <a:xfrm>
          <a:off x="64135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0825"/>
    <xdr:sp macro="" textlink="">
      <xdr:nvSpPr>
        <xdr:cNvPr id="31" name="テキスト ボックス 30"/>
        <xdr:cNvSpPr txBox="1"/>
      </xdr:nvSpPr>
      <xdr:spPr>
        <a:xfrm>
          <a:off x="641350" y="3418205"/>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3535" cy="217805"/>
    <xdr:sp macro="" textlink="">
      <xdr:nvSpPr>
        <xdr:cNvPr id="40" name="テキスト ボックス 39"/>
        <xdr:cNvSpPr txBox="1"/>
      </xdr:nvSpPr>
      <xdr:spPr>
        <a:xfrm>
          <a:off x="66675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2570" cy="249555"/>
    <xdr:sp macro="" textlink="">
      <xdr:nvSpPr>
        <xdr:cNvPr id="43" name="テキスト ボックス 42"/>
        <xdr:cNvSpPr txBox="1"/>
      </xdr:nvSpPr>
      <xdr:spPr>
        <a:xfrm>
          <a:off x="474980" y="64465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9555"/>
    <xdr:sp macro="" textlink="">
      <xdr:nvSpPr>
        <xdr:cNvPr id="45" name="テキスト ボックス 44"/>
        <xdr:cNvSpPr txBox="1"/>
      </xdr:nvSpPr>
      <xdr:spPr>
        <a:xfrm>
          <a:off x="2114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7015"/>
    <xdr:sp macro="" textlink="">
      <xdr:nvSpPr>
        <xdr:cNvPr id="47" name="テキスト ボックス 46"/>
        <xdr:cNvSpPr txBox="1"/>
      </xdr:nvSpPr>
      <xdr:spPr>
        <a:xfrm>
          <a:off x="211455" y="5701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9555"/>
    <xdr:sp macro="" textlink="">
      <xdr:nvSpPr>
        <xdr:cNvPr id="49" name="テキスト ボックス 48"/>
        <xdr:cNvSpPr txBox="1"/>
      </xdr:nvSpPr>
      <xdr:spPr>
        <a:xfrm>
          <a:off x="21145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4360" cy="249555"/>
    <xdr:sp macro="" textlink="">
      <xdr:nvSpPr>
        <xdr:cNvPr id="51" name="テキスト ボックス 50"/>
        <xdr:cNvSpPr txBox="1"/>
      </xdr:nvSpPr>
      <xdr:spPr>
        <a:xfrm>
          <a:off x="166370" y="49561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4360" cy="247015"/>
    <xdr:sp macro="" textlink="">
      <xdr:nvSpPr>
        <xdr:cNvPr id="53" name="テキスト ボックス 52"/>
        <xdr:cNvSpPr txBox="1"/>
      </xdr:nvSpPr>
      <xdr:spPr>
        <a:xfrm>
          <a:off x="16637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61595</xdr:rowOff>
    </xdr:from>
    <xdr:to xmlns:xdr="http://schemas.openxmlformats.org/drawingml/2006/spreadsheetDrawing">
      <xdr:col>24</xdr:col>
      <xdr:colOff>62865</xdr:colOff>
      <xdr:row>38</xdr:row>
      <xdr:rowOff>97790</xdr:rowOff>
    </xdr:to>
    <xdr:cxnSp macro="">
      <xdr:nvCxnSpPr>
        <xdr:cNvPr id="55" name="直線コネクタ 54"/>
        <xdr:cNvCxnSpPr/>
      </xdr:nvCxnSpPr>
      <xdr:spPr>
        <a:xfrm flipV="1">
          <a:off x="4176395" y="509460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101600</xdr:rowOff>
    </xdr:from>
    <xdr:ext cx="469900" cy="253365"/>
    <xdr:sp macro="" textlink="">
      <xdr:nvSpPr>
        <xdr:cNvPr id="56" name="議会費最小値テキスト"/>
        <xdr:cNvSpPr txBox="1"/>
      </xdr:nvSpPr>
      <xdr:spPr>
        <a:xfrm>
          <a:off x="4229100" y="6475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97790</xdr:rowOff>
    </xdr:from>
    <xdr:to xmlns:xdr="http://schemas.openxmlformats.org/drawingml/2006/spreadsheetDrawing">
      <xdr:col>24</xdr:col>
      <xdr:colOff>152400</xdr:colOff>
      <xdr:row>38</xdr:row>
      <xdr:rowOff>97790</xdr:rowOff>
    </xdr:to>
    <xdr:cxnSp macro="">
      <xdr:nvCxnSpPr>
        <xdr:cNvPr id="57" name="直線コネクタ 56"/>
        <xdr:cNvCxnSpPr/>
      </xdr:nvCxnSpPr>
      <xdr:spPr>
        <a:xfrm>
          <a:off x="4108450" y="6471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xdr:rowOff>
    </xdr:from>
    <xdr:ext cx="598805" cy="249555"/>
    <xdr:sp macro="" textlink="">
      <xdr:nvSpPr>
        <xdr:cNvPr id="58" name="議会費最大値テキスト"/>
        <xdr:cNvSpPr txBox="1"/>
      </xdr:nvSpPr>
      <xdr:spPr>
        <a:xfrm>
          <a:off x="4229100" y="48755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61595</xdr:rowOff>
    </xdr:from>
    <xdr:to xmlns:xdr="http://schemas.openxmlformats.org/drawingml/2006/spreadsheetDrawing">
      <xdr:col>24</xdr:col>
      <xdr:colOff>152400</xdr:colOff>
      <xdr:row>30</xdr:row>
      <xdr:rowOff>61595</xdr:rowOff>
    </xdr:to>
    <xdr:cxnSp macro="">
      <xdr:nvCxnSpPr>
        <xdr:cNvPr id="59" name="直線コネクタ 58"/>
        <xdr:cNvCxnSpPr/>
      </xdr:nvCxnSpPr>
      <xdr:spPr>
        <a:xfrm>
          <a:off x="4108450" y="5094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133985</xdr:rowOff>
    </xdr:from>
    <xdr:to xmlns:xdr="http://schemas.openxmlformats.org/drawingml/2006/spreadsheetDrawing">
      <xdr:col>24</xdr:col>
      <xdr:colOff>63500</xdr:colOff>
      <xdr:row>37</xdr:row>
      <xdr:rowOff>146685</xdr:rowOff>
    </xdr:to>
    <xdr:cxnSp macro="">
      <xdr:nvCxnSpPr>
        <xdr:cNvPr id="60" name="直線コネクタ 59"/>
        <xdr:cNvCxnSpPr/>
      </xdr:nvCxnSpPr>
      <xdr:spPr>
        <a:xfrm flipV="1">
          <a:off x="3429000" y="6340475"/>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79375</xdr:rowOff>
    </xdr:from>
    <xdr:ext cx="534670" cy="253365"/>
    <xdr:sp macro="" textlink="">
      <xdr:nvSpPr>
        <xdr:cNvPr id="61" name="議会費平均値テキスト"/>
        <xdr:cNvSpPr txBox="1"/>
      </xdr:nvSpPr>
      <xdr:spPr>
        <a:xfrm>
          <a:off x="4229100" y="61182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57150</xdr:rowOff>
    </xdr:from>
    <xdr:to xmlns:xdr="http://schemas.openxmlformats.org/drawingml/2006/spreadsheetDrawing">
      <xdr:col>24</xdr:col>
      <xdr:colOff>114300</xdr:colOff>
      <xdr:row>37</xdr:row>
      <xdr:rowOff>156210</xdr:rowOff>
    </xdr:to>
    <xdr:sp macro="" textlink="">
      <xdr:nvSpPr>
        <xdr:cNvPr id="62" name="フローチャート: 判断 61"/>
        <xdr:cNvSpPr/>
      </xdr:nvSpPr>
      <xdr:spPr>
        <a:xfrm>
          <a:off x="4127500" y="6263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146685</xdr:rowOff>
    </xdr:from>
    <xdr:to xmlns:xdr="http://schemas.openxmlformats.org/drawingml/2006/spreadsheetDrawing">
      <xdr:col>19</xdr:col>
      <xdr:colOff>171450</xdr:colOff>
      <xdr:row>37</xdr:row>
      <xdr:rowOff>151130</xdr:rowOff>
    </xdr:to>
    <xdr:cxnSp macro="">
      <xdr:nvCxnSpPr>
        <xdr:cNvPr id="63" name="直線コネクタ 62"/>
        <xdr:cNvCxnSpPr/>
      </xdr:nvCxnSpPr>
      <xdr:spPr>
        <a:xfrm flipV="1">
          <a:off x="2622550" y="635317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72390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384550" y="62788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19685</xdr:rowOff>
    </xdr:from>
    <xdr:ext cx="528320" cy="250825"/>
    <xdr:sp macro="" textlink="">
      <xdr:nvSpPr>
        <xdr:cNvPr id="65" name="テキスト ボックス 64"/>
        <xdr:cNvSpPr txBox="1"/>
      </xdr:nvSpPr>
      <xdr:spPr>
        <a:xfrm>
          <a:off x="3187065" y="605853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151130</xdr:rowOff>
    </xdr:from>
    <xdr:to xmlns:xdr="http://schemas.openxmlformats.org/drawingml/2006/spreadsheetDrawing">
      <xdr:col>15</xdr:col>
      <xdr:colOff>50800</xdr:colOff>
      <xdr:row>37</xdr:row>
      <xdr:rowOff>157480</xdr:rowOff>
    </xdr:to>
    <xdr:cxnSp macro="">
      <xdr:nvCxnSpPr>
        <xdr:cNvPr id="66" name="直線コネクタ 65"/>
        <xdr:cNvCxnSpPr/>
      </xdr:nvCxnSpPr>
      <xdr:spPr>
        <a:xfrm flipV="1">
          <a:off x="1828800" y="635762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90805</xdr:rowOff>
    </xdr:from>
    <xdr:to xmlns:xdr="http://schemas.openxmlformats.org/drawingml/2006/spreadsheetDrawing">
      <xdr:col>15</xdr:col>
      <xdr:colOff>101600</xdr:colOff>
      <xdr:row>38</xdr:row>
      <xdr:rowOff>22225</xdr:rowOff>
    </xdr:to>
    <xdr:sp macro="" textlink="">
      <xdr:nvSpPr>
        <xdr:cNvPr id="67" name="フローチャート: 判断 66"/>
        <xdr:cNvSpPr/>
      </xdr:nvSpPr>
      <xdr:spPr>
        <a:xfrm>
          <a:off x="2571750" y="6297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38735</xdr:rowOff>
    </xdr:from>
    <xdr:ext cx="528320" cy="253365"/>
    <xdr:sp macro="" textlink="">
      <xdr:nvSpPr>
        <xdr:cNvPr id="68" name="テキスト ボックス 67"/>
        <xdr:cNvSpPr txBox="1"/>
      </xdr:nvSpPr>
      <xdr:spPr>
        <a:xfrm>
          <a:off x="2393315" y="607758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157480</xdr:rowOff>
    </xdr:from>
    <xdr:to xmlns:xdr="http://schemas.openxmlformats.org/drawingml/2006/spreadsheetDrawing">
      <xdr:col>10</xdr:col>
      <xdr:colOff>114300</xdr:colOff>
      <xdr:row>37</xdr:row>
      <xdr:rowOff>166370</xdr:rowOff>
    </xdr:to>
    <xdr:cxnSp macro="">
      <xdr:nvCxnSpPr>
        <xdr:cNvPr id="69" name="直線コネクタ 68"/>
        <xdr:cNvCxnSpPr/>
      </xdr:nvCxnSpPr>
      <xdr:spPr>
        <a:xfrm flipV="1">
          <a:off x="1028700" y="636397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90170</xdr:rowOff>
    </xdr:from>
    <xdr:to xmlns:xdr="http://schemas.openxmlformats.org/drawingml/2006/spreadsheetDrawing">
      <xdr:col>10</xdr:col>
      <xdr:colOff>165100</xdr:colOff>
      <xdr:row>38</xdr:row>
      <xdr:rowOff>21590</xdr:rowOff>
    </xdr:to>
    <xdr:sp macro="" textlink="">
      <xdr:nvSpPr>
        <xdr:cNvPr id="70" name="フローチャート: 判断 69"/>
        <xdr:cNvSpPr/>
      </xdr:nvSpPr>
      <xdr:spPr>
        <a:xfrm>
          <a:off x="1778000" y="629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38735</xdr:rowOff>
    </xdr:from>
    <xdr:ext cx="533400" cy="253365"/>
    <xdr:sp macro="" textlink="">
      <xdr:nvSpPr>
        <xdr:cNvPr id="71" name="テキスト ボックス 70"/>
        <xdr:cNvSpPr txBox="1"/>
      </xdr:nvSpPr>
      <xdr:spPr>
        <a:xfrm>
          <a:off x="1580515" y="60775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80645</xdr:rowOff>
    </xdr:from>
    <xdr:to xmlns:xdr="http://schemas.openxmlformats.org/drawingml/2006/spreadsheetDrawing">
      <xdr:col>6</xdr:col>
      <xdr:colOff>38100</xdr:colOff>
      <xdr:row>38</xdr:row>
      <xdr:rowOff>12700</xdr:rowOff>
    </xdr:to>
    <xdr:sp macro="" textlink="">
      <xdr:nvSpPr>
        <xdr:cNvPr id="72" name="フローチャート: 判断 71"/>
        <xdr:cNvSpPr/>
      </xdr:nvSpPr>
      <xdr:spPr>
        <a:xfrm>
          <a:off x="984250" y="628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28575</xdr:rowOff>
    </xdr:from>
    <xdr:ext cx="528320" cy="247015"/>
    <xdr:sp macro="" textlink="">
      <xdr:nvSpPr>
        <xdr:cNvPr id="73" name="テキスト ボックス 72"/>
        <xdr:cNvSpPr txBox="1"/>
      </xdr:nvSpPr>
      <xdr:spPr>
        <a:xfrm>
          <a:off x="786765" y="606742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5" name="テキスト ボックス 74"/>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6" name="テキスト ボックス 75"/>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7" name="テキスト ボックス 76"/>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8" name="テキスト ボックス 77"/>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84455</xdr:rowOff>
    </xdr:from>
    <xdr:to xmlns:xdr="http://schemas.openxmlformats.org/drawingml/2006/spreadsheetDrawing">
      <xdr:col>24</xdr:col>
      <xdr:colOff>114300</xdr:colOff>
      <xdr:row>38</xdr:row>
      <xdr:rowOff>16510</xdr:rowOff>
    </xdr:to>
    <xdr:sp macro="" textlink="">
      <xdr:nvSpPr>
        <xdr:cNvPr id="79" name="楕円 78"/>
        <xdr:cNvSpPr/>
      </xdr:nvSpPr>
      <xdr:spPr>
        <a:xfrm>
          <a:off x="4127500" y="6290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62865</xdr:rowOff>
    </xdr:from>
    <xdr:ext cx="534670" cy="250825"/>
    <xdr:sp macro="" textlink="">
      <xdr:nvSpPr>
        <xdr:cNvPr id="80" name="議会費該当値テキスト"/>
        <xdr:cNvSpPr txBox="1"/>
      </xdr:nvSpPr>
      <xdr:spPr>
        <a:xfrm>
          <a:off x="4229100" y="6269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96520</xdr:rowOff>
    </xdr:from>
    <xdr:to xmlns:xdr="http://schemas.openxmlformats.org/drawingml/2006/spreadsheetDrawing">
      <xdr:col>20</xdr:col>
      <xdr:colOff>38100</xdr:colOff>
      <xdr:row>38</xdr:row>
      <xdr:rowOff>28575</xdr:rowOff>
    </xdr:to>
    <xdr:sp macro="" textlink="">
      <xdr:nvSpPr>
        <xdr:cNvPr id="81" name="楕円 80"/>
        <xdr:cNvSpPr/>
      </xdr:nvSpPr>
      <xdr:spPr>
        <a:xfrm>
          <a:off x="3384550" y="63030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19685</xdr:rowOff>
    </xdr:from>
    <xdr:ext cx="528320" cy="250825"/>
    <xdr:sp macro="" textlink="">
      <xdr:nvSpPr>
        <xdr:cNvPr id="82" name="テキスト ボックス 81"/>
        <xdr:cNvSpPr txBox="1"/>
      </xdr:nvSpPr>
      <xdr:spPr>
        <a:xfrm>
          <a:off x="3187065" y="639381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33655</xdr:rowOff>
    </xdr:to>
    <xdr:sp macro="" textlink="">
      <xdr:nvSpPr>
        <xdr:cNvPr id="83" name="楕円 82"/>
        <xdr:cNvSpPr/>
      </xdr:nvSpPr>
      <xdr:spPr>
        <a:xfrm>
          <a:off x="2571750" y="6308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25400</xdr:rowOff>
    </xdr:from>
    <xdr:ext cx="528320" cy="253365"/>
    <xdr:sp macro="" textlink="">
      <xdr:nvSpPr>
        <xdr:cNvPr id="84" name="テキスト ボックス 83"/>
        <xdr:cNvSpPr txBox="1"/>
      </xdr:nvSpPr>
      <xdr:spPr>
        <a:xfrm>
          <a:off x="2393315" y="63995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108585</xdr:rowOff>
    </xdr:from>
    <xdr:to xmlns:xdr="http://schemas.openxmlformats.org/drawingml/2006/spreadsheetDrawing">
      <xdr:col>10</xdr:col>
      <xdr:colOff>165100</xdr:colOff>
      <xdr:row>38</xdr:row>
      <xdr:rowOff>39370</xdr:rowOff>
    </xdr:to>
    <xdr:sp macro="" textlink="">
      <xdr:nvSpPr>
        <xdr:cNvPr id="85" name="楕円 84"/>
        <xdr:cNvSpPr/>
      </xdr:nvSpPr>
      <xdr:spPr>
        <a:xfrm>
          <a:off x="1778000" y="63150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31750</xdr:rowOff>
    </xdr:from>
    <xdr:ext cx="533400" cy="247015"/>
    <xdr:sp macro="" textlink="">
      <xdr:nvSpPr>
        <xdr:cNvPr id="86" name="テキスト ボックス 85"/>
        <xdr:cNvSpPr txBox="1"/>
      </xdr:nvSpPr>
      <xdr:spPr>
        <a:xfrm>
          <a:off x="1580515" y="640588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116840</xdr:rowOff>
    </xdr:from>
    <xdr:to xmlns:xdr="http://schemas.openxmlformats.org/drawingml/2006/spreadsheetDrawing">
      <xdr:col>6</xdr:col>
      <xdr:colOff>38100</xdr:colOff>
      <xdr:row>38</xdr:row>
      <xdr:rowOff>48895</xdr:rowOff>
    </xdr:to>
    <xdr:sp macro="" textlink="">
      <xdr:nvSpPr>
        <xdr:cNvPr id="87" name="楕円 86"/>
        <xdr:cNvSpPr/>
      </xdr:nvSpPr>
      <xdr:spPr>
        <a:xfrm>
          <a:off x="984250" y="63233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39370</xdr:rowOff>
    </xdr:from>
    <xdr:ext cx="528320" cy="250825"/>
    <xdr:sp macro="" textlink="">
      <xdr:nvSpPr>
        <xdr:cNvPr id="88" name="テキスト ボックス 87"/>
        <xdr:cNvSpPr txBox="1"/>
      </xdr:nvSpPr>
      <xdr:spPr>
        <a:xfrm>
          <a:off x="786765" y="641350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3535" cy="217805"/>
    <xdr:sp macro="" textlink="">
      <xdr:nvSpPr>
        <xdr:cNvPr id="97" name="テキスト ボックス 96"/>
        <xdr:cNvSpPr txBox="1"/>
      </xdr:nvSpPr>
      <xdr:spPr>
        <a:xfrm>
          <a:off x="66675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99" name="直線コネクタ 98"/>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2570" cy="247015"/>
    <xdr:sp macro="" textlink="">
      <xdr:nvSpPr>
        <xdr:cNvPr id="100" name="テキスト ボックス 99"/>
        <xdr:cNvSpPr txBox="1"/>
      </xdr:nvSpPr>
      <xdr:spPr>
        <a:xfrm>
          <a:off x="4749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53340</xdr:rowOff>
    </xdr:from>
    <xdr:ext cx="684530" cy="247015"/>
    <xdr:sp macro="" textlink="">
      <xdr:nvSpPr>
        <xdr:cNvPr id="102" name="テキスト ボックス 101"/>
        <xdr:cNvSpPr txBox="1"/>
      </xdr:nvSpPr>
      <xdr:spPr>
        <a:xfrm>
          <a:off x="76200" y="927735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3" name="直線コネクタ 102"/>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109220</xdr:rowOff>
    </xdr:from>
    <xdr:ext cx="684530" cy="247015"/>
    <xdr:sp macro="" textlink="">
      <xdr:nvSpPr>
        <xdr:cNvPr id="104" name="テキスト ボックス 103"/>
        <xdr:cNvSpPr txBox="1"/>
      </xdr:nvSpPr>
      <xdr:spPr>
        <a:xfrm>
          <a:off x="76200" y="88303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5" name="直線コネクタ 104"/>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165100</xdr:rowOff>
    </xdr:from>
    <xdr:ext cx="684530" cy="247015"/>
    <xdr:sp macro="" textlink="">
      <xdr:nvSpPr>
        <xdr:cNvPr id="106" name="テキスト ボックス 105"/>
        <xdr:cNvSpPr txBox="1"/>
      </xdr:nvSpPr>
      <xdr:spPr>
        <a:xfrm>
          <a:off x="76200" y="83832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4530" cy="247015"/>
    <xdr:sp macro="" textlink="">
      <xdr:nvSpPr>
        <xdr:cNvPr id="108" name="テキスト ボックス 107"/>
        <xdr:cNvSpPr txBox="1"/>
      </xdr:nvSpPr>
      <xdr:spPr>
        <a:xfrm>
          <a:off x="76200"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9"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80010</xdr:rowOff>
    </xdr:from>
    <xdr:to xmlns:xdr="http://schemas.openxmlformats.org/drawingml/2006/spreadsheetDrawing">
      <xdr:col>24</xdr:col>
      <xdr:colOff>62865</xdr:colOff>
      <xdr:row>58</xdr:row>
      <xdr:rowOff>110490</xdr:rowOff>
    </xdr:to>
    <xdr:cxnSp macro="">
      <xdr:nvCxnSpPr>
        <xdr:cNvPr id="110" name="直線コネクタ 109"/>
        <xdr:cNvCxnSpPr/>
      </xdr:nvCxnSpPr>
      <xdr:spPr>
        <a:xfrm flipV="1">
          <a:off x="4176395" y="846582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114300</xdr:rowOff>
    </xdr:from>
    <xdr:ext cx="598805" cy="253365"/>
    <xdr:sp macro="" textlink="">
      <xdr:nvSpPr>
        <xdr:cNvPr id="111" name="総務費最小値テキスト"/>
        <xdr:cNvSpPr txBox="1"/>
      </xdr:nvSpPr>
      <xdr:spPr>
        <a:xfrm>
          <a:off x="4229100" y="98412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110490</xdr:rowOff>
    </xdr:from>
    <xdr:to xmlns:xdr="http://schemas.openxmlformats.org/drawingml/2006/spreadsheetDrawing">
      <xdr:col>24</xdr:col>
      <xdr:colOff>152400</xdr:colOff>
      <xdr:row>58</xdr:row>
      <xdr:rowOff>110490</xdr:rowOff>
    </xdr:to>
    <xdr:cxnSp macro="">
      <xdr:nvCxnSpPr>
        <xdr:cNvPr id="112" name="直線コネクタ 111"/>
        <xdr:cNvCxnSpPr/>
      </xdr:nvCxnSpPr>
      <xdr:spPr>
        <a:xfrm>
          <a:off x="4108450" y="9837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28575</xdr:rowOff>
    </xdr:from>
    <xdr:ext cx="690245" cy="247015"/>
    <xdr:sp macro="" textlink="">
      <xdr:nvSpPr>
        <xdr:cNvPr id="113" name="総務費最大値テキスト"/>
        <xdr:cNvSpPr txBox="1"/>
      </xdr:nvSpPr>
      <xdr:spPr>
        <a:xfrm>
          <a:off x="4229100" y="8246745"/>
          <a:ext cx="6902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80010</xdr:rowOff>
    </xdr:from>
    <xdr:to xmlns:xdr="http://schemas.openxmlformats.org/drawingml/2006/spreadsheetDrawing">
      <xdr:col>24</xdr:col>
      <xdr:colOff>152400</xdr:colOff>
      <xdr:row>50</xdr:row>
      <xdr:rowOff>80010</xdr:rowOff>
    </xdr:to>
    <xdr:cxnSp macro="">
      <xdr:nvCxnSpPr>
        <xdr:cNvPr id="114" name="直線コネクタ 113"/>
        <xdr:cNvCxnSpPr/>
      </xdr:nvCxnSpPr>
      <xdr:spPr>
        <a:xfrm>
          <a:off x="4108450" y="8465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38100</xdr:rowOff>
    </xdr:from>
    <xdr:to xmlns:xdr="http://schemas.openxmlformats.org/drawingml/2006/spreadsheetDrawing">
      <xdr:col>24</xdr:col>
      <xdr:colOff>63500</xdr:colOff>
      <xdr:row>58</xdr:row>
      <xdr:rowOff>47625</xdr:rowOff>
    </xdr:to>
    <xdr:cxnSp macro="">
      <xdr:nvCxnSpPr>
        <xdr:cNvPr id="115" name="直線コネクタ 114"/>
        <xdr:cNvCxnSpPr/>
      </xdr:nvCxnSpPr>
      <xdr:spPr>
        <a:xfrm>
          <a:off x="3429000" y="976503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xdr:rowOff>
    </xdr:from>
    <xdr:ext cx="598805" cy="249555"/>
    <xdr:sp macro="" textlink="">
      <xdr:nvSpPr>
        <xdr:cNvPr id="116" name="総務費平均値テキスト"/>
        <xdr:cNvSpPr txBox="1"/>
      </xdr:nvSpPr>
      <xdr:spPr>
        <a:xfrm>
          <a:off x="4229100" y="957135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156845</xdr:rowOff>
    </xdr:from>
    <xdr:to xmlns:xdr="http://schemas.openxmlformats.org/drawingml/2006/spreadsheetDrawing">
      <xdr:col>24</xdr:col>
      <xdr:colOff>114300</xdr:colOff>
      <xdr:row>58</xdr:row>
      <xdr:rowOff>88900</xdr:rowOff>
    </xdr:to>
    <xdr:sp macro="" textlink="">
      <xdr:nvSpPr>
        <xdr:cNvPr id="117" name="フローチャート: 判断 116"/>
        <xdr:cNvSpPr/>
      </xdr:nvSpPr>
      <xdr:spPr>
        <a:xfrm>
          <a:off x="4127500" y="9716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17145</xdr:rowOff>
    </xdr:from>
    <xdr:to xmlns:xdr="http://schemas.openxmlformats.org/drawingml/2006/spreadsheetDrawing">
      <xdr:col>19</xdr:col>
      <xdr:colOff>171450</xdr:colOff>
      <xdr:row>58</xdr:row>
      <xdr:rowOff>38100</xdr:rowOff>
    </xdr:to>
    <xdr:cxnSp macro="">
      <xdr:nvCxnSpPr>
        <xdr:cNvPr id="118" name="直線コネクタ 117"/>
        <xdr:cNvCxnSpPr/>
      </xdr:nvCxnSpPr>
      <xdr:spPr>
        <a:xfrm>
          <a:off x="2622550" y="97440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151130</xdr:rowOff>
    </xdr:from>
    <xdr:to xmlns:xdr="http://schemas.openxmlformats.org/drawingml/2006/spreadsheetDrawing">
      <xdr:col>20</xdr:col>
      <xdr:colOff>38100</xdr:colOff>
      <xdr:row>58</xdr:row>
      <xdr:rowOff>83185</xdr:rowOff>
    </xdr:to>
    <xdr:sp macro="" textlink="">
      <xdr:nvSpPr>
        <xdr:cNvPr id="119" name="フローチャート: 判断 118"/>
        <xdr:cNvSpPr/>
      </xdr:nvSpPr>
      <xdr:spPr>
        <a:xfrm>
          <a:off x="3384550" y="9710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99060</xdr:rowOff>
    </xdr:from>
    <xdr:ext cx="592455" cy="253365"/>
    <xdr:sp macro="" textlink="">
      <xdr:nvSpPr>
        <xdr:cNvPr id="120" name="テキスト ボックス 119"/>
        <xdr:cNvSpPr txBox="1"/>
      </xdr:nvSpPr>
      <xdr:spPr>
        <a:xfrm>
          <a:off x="3154680" y="949071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17145</xdr:rowOff>
    </xdr:from>
    <xdr:to xmlns:xdr="http://schemas.openxmlformats.org/drawingml/2006/spreadsheetDrawing">
      <xdr:col>15</xdr:col>
      <xdr:colOff>50800</xdr:colOff>
      <xdr:row>58</xdr:row>
      <xdr:rowOff>41275</xdr:rowOff>
    </xdr:to>
    <xdr:cxnSp macro="">
      <xdr:nvCxnSpPr>
        <xdr:cNvPr id="121" name="直線コネクタ 120"/>
        <xdr:cNvCxnSpPr/>
      </xdr:nvCxnSpPr>
      <xdr:spPr>
        <a:xfrm flipV="1">
          <a:off x="1828800" y="974407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135890</xdr:rowOff>
    </xdr:from>
    <xdr:to xmlns:xdr="http://schemas.openxmlformats.org/drawingml/2006/spreadsheetDrawing">
      <xdr:col>15</xdr:col>
      <xdr:colOff>101600</xdr:colOff>
      <xdr:row>58</xdr:row>
      <xdr:rowOff>67945</xdr:rowOff>
    </xdr:to>
    <xdr:sp macro="" textlink="">
      <xdr:nvSpPr>
        <xdr:cNvPr id="122" name="フローチャート: 判断 121"/>
        <xdr:cNvSpPr/>
      </xdr:nvSpPr>
      <xdr:spPr>
        <a:xfrm>
          <a:off x="2571750" y="9695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59055</xdr:rowOff>
    </xdr:from>
    <xdr:ext cx="592455" cy="253365"/>
    <xdr:sp macro="" textlink="">
      <xdr:nvSpPr>
        <xdr:cNvPr id="123" name="テキスト ボックス 122"/>
        <xdr:cNvSpPr txBox="1"/>
      </xdr:nvSpPr>
      <xdr:spPr>
        <a:xfrm>
          <a:off x="2360930" y="978598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41275</xdr:rowOff>
    </xdr:from>
    <xdr:to xmlns:xdr="http://schemas.openxmlformats.org/drawingml/2006/spreadsheetDrawing">
      <xdr:col>10</xdr:col>
      <xdr:colOff>114300</xdr:colOff>
      <xdr:row>58</xdr:row>
      <xdr:rowOff>72390</xdr:rowOff>
    </xdr:to>
    <xdr:cxnSp macro="">
      <xdr:nvCxnSpPr>
        <xdr:cNvPr id="124" name="直線コネクタ 123"/>
        <xdr:cNvCxnSpPr/>
      </xdr:nvCxnSpPr>
      <xdr:spPr>
        <a:xfrm flipV="1">
          <a:off x="1028700" y="976820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151130</xdr:rowOff>
    </xdr:from>
    <xdr:to xmlns:xdr="http://schemas.openxmlformats.org/drawingml/2006/spreadsheetDrawing">
      <xdr:col>10</xdr:col>
      <xdr:colOff>165100</xdr:colOff>
      <xdr:row>58</xdr:row>
      <xdr:rowOff>83185</xdr:rowOff>
    </xdr:to>
    <xdr:sp macro="" textlink="">
      <xdr:nvSpPr>
        <xdr:cNvPr id="125" name="フローチャート: 判断 124"/>
        <xdr:cNvSpPr/>
      </xdr:nvSpPr>
      <xdr:spPr>
        <a:xfrm>
          <a:off x="1778000" y="9710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99060</xdr:rowOff>
    </xdr:from>
    <xdr:ext cx="592455" cy="253365"/>
    <xdr:sp macro="" textlink="">
      <xdr:nvSpPr>
        <xdr:cNvPr id="126" name="テキスト ボックス 125"/>
        <xdr:cNvSpPr txBox="1"/>
      </xdr:nvSpPr>
      <xdr:spPr>
        <a:xfrm>
          <a:off x="1548130" y="949071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13335</xdr:rowOff>
    </xdr:from>
    <xdr:to xmlns:xdr="http://schemas.openxmlformats.org/drawingml/2006/spreadsheetDrawing">
      <xdr:col>6</xdr:col>
      <xdr:colOff>38100</xdr:colOff>
      <xdr:row>58</xdr:row>
      <xdr:rowOff>112395</xdr:rowOff>
    </xdr:to>
    <xdr:sp macro="" textlink="">
      <xdr:nvSpPr>
        <xdr:cNvPr id="127" name="フローチャート: 判断 126"/>
        <xdr:cNvSpPr/>
      </xdr:nvSpPr>
      <xdr:spPr>
        <a:xfrm>
          <a:off x="984250" y="9740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128905</xdr:rowOff>
    </xdr:from>
    <xdr:ext cx="592455" cy="247015"/>
    <xdr:sp macro="" textlink="">
      <xdr:nvSpPr>
        <xdr:cNvPr id="128" name="テキスト ボックス 127"/>
        <xdr:cNvSpPr txBox="1"/>
      </xdr:nvSpPr>
      <xdr:spPr>
        <a:xfrm>
          <a:off x="754380" y="952055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29" name="テキスト ボックス 128"/>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0" name="テキスト ボックス 129"/>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1" name="テキスト ボックス 130"/>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2" name="テキスト ボックス 131"/>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3" name="テキスト ボックス 132"/>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96520</xdr:rowOff>
    </xdr:to>
    <xdr:sp macro="" textlink="">
      <xdr:nvSpPr>
        <xdr:cNvPr id="134" name="楕円 133"/>
        <xdr:cNvSpPr/>
      </xdr:nvSpPr>
      <xdr:spPr>
        <a:xfrm>
          <a:off x="4127500" y="972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135890</xdr:rowOff>
    </xdr:from>
    <xdr:ext cx="598805" cy="253365"/>
    <xdr:sp macro="" textlink="">
      <xdr:nvSpPr>
        <xdr:cNvPr id="135" name="総務費該当値テキスト"/>
        <xdr:cNvSpPr txBox="1"/>
      </xdr:nvSpPr>
      <xdr:spPr>
        <a:xfrm>
          <a:off x="4229100" y="9695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87630</xdr:rowOff>
    </xdr:to>
    <xdr:sp macro="" textlink="">
      <xdr:nvSpPr>
        <xdr:cNvPr id="136" name="楕円 135"/>
        <xdr:cNvSpPr/>
      </xdr:nvSpPr>
      <xdr:spPr>
        <a:xfrm>
          <a:off x="3384550" y="97148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78740</xdr:rowOff>
    </xdr:from>
    <xdr:ext cx="592455" cy="253365"/>
    <xdr:sp macro="" textlink="">
      <xdr:nvSpPr>
        <xdr:cNvPr id="137" name="テキスト ボックス 136"/>
        <xdr:cNvSpPr txBox="1"/>
      </xdr:nvSpPr>
      <xdr:spPr>
        <a:xfrm>
          <a:off x="3154680" y="98056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134620</xdr:rowOff>
    </xdr:from>
    <xdr:to xmlns:xdr="http://schemas.openxmlformats.org/drawingml/2006/spreadsheetDrawing">
      <xdr:col>15</xdr:col>
      <xdr:colOff>101600</xdr:colOff>
      <xdr:row>58</xdr:row>
      <xdr:rowOff>66675</xdr:rowOff>
    </xdr:to>
    <xdr:sp macro="" textlink="">
      <xdr:nvSpPr>
        <xdr:cNvPr id="138" name="楕円 137"/>
        <xdr:cNvSpPr/>
      </xdr:nvSpPr>
      <xdr:spPr>
        <a:xfrm>
          <a:off x="2571750" y="9693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82550</xdr:rowOff>
    </xdr:from>
    <xdr:ext cx="592455" cy="253365"/>
    <xdr:sp macro="" textlink="">
      <xdr:nvSpPr>
        <xdr:cNvPr id="139" name="テキスト ボックス 138"/>
        <xdr:cNvSpPr txBox="1"/>
      </xdr:nvSpPr>
      <xdr:spPr>
        <a:xfrm>
          <a:off x="2360930" y="94742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160020</xdr:rowOff>
    </xdr:from>
    <xdr:to xmlns:xdr="http://schemas.openxmlformats.org/drawingml/2006/spreadsheetDrawing">
      <xdr:col>10</xdr:col>
      <xdr:colOff>165100</xdr:colOff>
      <xdr:row>58</xdr:row>
      <xdr:rowOff>91440</xdr:rowOff>
    </xdr:to>
    <xdr:sp macro="" textlink="">
      <xdr:nvSpPr>
        <xdr:cNvPr id="140" name="楕円 139"/>
        <xdr:cNvSpPr/>
      </xdr:nvSpPr>
      <xdr:spPr>
        <a:xfrm>
          <a:off x="1778000" y="9719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82550</xdr:rowOff>
    </xdr:from>
    <xdr:ext cx="592455" cy="253365"/>
    <xdr:sp macro="" textlink="">
      <xdr:nvSpPr>
        <xdr:cNvPr id="141" name="テキスト ボックス 140"/>
        <xdr:cNvSpPr txBox="1"/>
      </xdr:nvSpPr>
      <xdr:spPr>
        <a:xfrm>
          <a:off x="1548130" y="98094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22225</xdr:rowOff>
    </xdr:from>
    <xdr:to xmlns:xdr="http://schemas.openxmlformats.org/drawingml/2006/spreadsheetDrawing">
      <xdr:col>6</xdr:col>
      <xdr:colOff>38100</xdr:colOff>
      <xdr:row>58</xdr:row>
      <xdr:rowOff>121920</xdr:rowOff>
    </xdr:to>
    <xdr:sp macro="" textlink="">
      <xdr:nvSpPr>
        <xdr:cNvPr id="142" name="楕円 141"/>
        <xdr:cNvSpPr/>
      </xdr:nvSpPr>
      <xdr:spPr>
        <a:xfrm>
          <a:off x="984250" y="9749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113030</xdr:rowOff>
    </xdr:from>
    <xdr:ext cx="592455" cy="253365"/>
    <xdr:sp macro="" textlink="">
      <xdr:nvSpPr>
        <xdr:cNvPr id="143" name="テキスト ボックス 142"/>
        <xdr:cNvSpPr txBox="1"/>
      </xdr:nvSpPr>
      <xdr:spPr>
        <a:xfrm>
          <a:off x="754380" y="98399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5" name="正方形/長方形 144"/>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7" name="正方形/長方形 146"/>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9" name="正方形/長方形 148"/>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1" name="正方形/長方形 150"/>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3535" cy="217805"/>
    <xdr:sp macro="" textlink="">
      <xdr:nvSpPr>
        <xdr:cNvPr id="152" name="テキスト ボックス 151"/>
        <xdr:cNvSpPr txBox="1"/>
      </xdr:nvSpPr>
      <xdr:spPr>
        <a:xfrm>
          <a:off x="666750" y="112414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3" name="直線コネクタ 152"/>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2570" cy="247015"/>
    <xdr:sp macro="" textlink="">
      <xdr:nvSpPr>
        <xdr:cNvPr id="154" name="テキスト ボックス 153"/>
        <xdr:cNvSpPr txBox="1"/>
      </xdr:nvSpPr>
      <xdr:spPr>
        <a:xfrm>
          <a:off x="474980" y="13524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5" name="直線コネクタ 154"/>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4360" cy="249555"/>
    <xdr:sp macro="" textlink="">
      <xdr:nvSpPr>
        <xdr:cNvPr id="156" name="テキスト ボックス 155"/>
        <xdr:cNvSpPr txBox="1"/>
      </xdr:nvSpPr>
      <xdr:spPr>
        <a:xfrm>
          <a:off x="166370" y="1320546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57" name="直線コネクタ 156"/>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4360" cy="247015"/>
    <xdr:sp macro="" textlink="">
      <xdr:nvSpPr>
        <xdr:cNvPr id="158" name="テキスト ボックス 157"/>
        <xdr:cNvSpPr txBox="1"/>
      </xdr:nvSpPr>
      <xdr:spPr>
        <a:xfrm>
          <a:off x="166370" y="128854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59" name="直線コネクタ 158"/>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4360" cy="253365"/>
    <xdr:sp macro="" textlink="">
      <xdr:nvSpPr>
        <xdr:cNvPr id="160" name="テキスト ボックス 159"/>
        <xdr:cNvSpPr txBox="1"/>
      </xdr:nvSpPr>
      <xdr:spPr>
        <a:xfrm>
          <a:off x="166370" y="125660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1" name="直線コネクタ 160"/>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4360" cy="250825"/>
    <xdr:sp macro="" textlink="">
      <xdr:nvSpPr>
        <xdr:cNvPr id="162" name="テキスト ボックス 161"/>
        <xdr:cNvSpPr txBox="1"/>
      </xdr:nvSpPr>
      <xdr:spPr>
        <a:xfrm>
          <a:off x="166370" y="122472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3" name="直線コネクタ 162"/>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4360" cy="252730"/>
    <xdr:sp macro="" textlink="">
      <xdr:nvSpPr>
        <xdr:cNvPr id="164" name="テキスト ボックス 163"/>
        <xdr:cNvSpPr txBox="1"/>
      </xdr:nvSpPr>
      <xdr:spPr>
        <a:xfrm>
          <a:off x="166370" y="119278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5" name="直線コネクタ 164"/>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4360" cy="253365"/>
    <xdr:sp macro="" textlink="">
      <xdr:nvSpPr>
        <xdr:cNvPr id="166" name="テキスト ボックス 165"/>
        <xdr:cNvSpPr txBox="1"/>
      </xdr:nvSpPr>
      <xdr:spPr>
        <a:xfrm>
          <a:off x="166370" y="116084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360" cy="247015"/>
    <xdr:sp macro="" textlink="">
      <xdr:nvSpPr>
        <xdr:cNvPr id="168" name="テキスト ボックス 167"/>
        <xdr:cNvSpPr txBox="1"/>
      </xdr:nvSpPr>
      <xdr:spPr>
        <a:xfrm>
          <a:off x="166370" y="112890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9"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111125</xdr:rowOff>
    </xdr:from>
    <xdr:to xmlns:xdr="http://schemas.openxmlformats.org/drawingml/2006/spreadsheetDrawing">
      <xdr:col>24</xdr:col>
      <xdr:colOff>62865</xdr:colOff>
      <xdr:row>78</xdr:row>
      <xdr:rowOff>50165</xdr:rowOff>
    </xdr:to>
    <xdr:cxnSp macro="">
      <xdr:nvCxnSpPr>
        <xdr:cNvPr id="170" name="直線コネクタ 169"/>
        <xdr:cNvCxnSpPr/>
      </xdr:nvCxnSpPr>
      <xdr:spPr>
        <a:xfrm flipV="1">
          <a:off x="4176395" y="116820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53340</xdr:rowOff>
    </xdr:from>
    <xdr:ext cx="598805" cy="247015"/>
    <xdr:sp macro="" textlink="">
      <xdr:nvSpPr>
        <xdr:cNvPr id="171" name="民生費最小値テキスト"/>
        <xdr:cNvSpPr txBox="1"/>
      </xdr:nvSpPr>
      <xdr:spPr>
        <a:xfrm>
          <a:off x="4229100" y="1313307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50165</xdr:rowOff>
    </xdr:from>
    <xdr:to xmlns:xdr="http://schemas.openxmlformats.org/drawingml/2006/spreadsheetDrawing">
      <xdr:col>24</xdr:col>
      <xdr:colOff>152400</xdr:colOff>
      <xdr:row>78</xdr:row>
      <xdr:rowOff>50165</xdr:rowOff>
    </xdr:to>
    <xdr:cxnSp macro="">
      <xdr:nvCxnSpPr>
        <xdr:cNvPr id="172" name="直線コネクタ 171"/>
        <xdr:cNvCxnSpPr/>
      </xdr:nvCxnSpPr>
      <xdr:spPr>
        <a:xfrm>
          <a:off x="4108450" y="13129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59055</xdr:rowOff>
    </xdr:from>
    <xdr:ext cx="598805" cy="253365"/>
    <xdr:sp macro="" textlink="">
      <xdr:nvSpPr>
        <xdr:cNvPr id="173" name="民生費最大値テキスト"/>
        <xdr:cNvSpPr txBox="1"/>
      </xdr:nvSpPr>
      <xdr:spPr>
        <a:xfrm>
          <a:off x="4229100" y="114623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111125</xdr:rowOff>
    </xdr:from>
    <xdr:to xmlns:xdr="http://schemas.openxmlformats.org/drawingml/2006/spreadsheetDrawing">
      <xdr:col>24</xdr:col>
      <xdr:colOff>152400</xdr:colOff>
      <xdr:row>69</xdr:row>
      <xdr:rowOff>111125</xdr:rowOff>
    </xdr:to>
    <xdr:cxnSp macro="">
      <xdr:nvCxnSpPr>
        <xdr:cNvPr id="174" name="直線コネクタ 173"/>
        <xdr:cNvCxnSpPr/>
      </xdr:nvCxnSpPr>
      <xdr:spPr>
        <a:xfrm>
          <a:off x="4108450" y="11682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156845</xdr:rowOff>
    </xdr:from>
    <xdr:to xmlns:xdr="http://schemas.openxmlformats.org/drawingml/2006/spreadsheetDrawing">
      <xdr:col>24</xdr:col>
      <xdr:colOff>63500</xdr:colOff>
      <xdr:row>76</xdr:row>
      <xdr:rowOff>133350</xdr:rowOff>
    </xdr:to>
    <xdr:cxnSp macro="">
      <xdr:nvCxnSpPr>
        <xdr:cNvPr id="175" name="直線コネクタ 174"/>
        <xdr:cNvCxnSpPr/>
      </xdr:nvCxnSpPr>
      <xdr:spPr>
        <a:xfrm flipV="1">
          <a:off x="3429000" y="12733655"/>
          <a:ext cx="7493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120650</xdr:rowOff>
    </xdr:from>
    <xdr:ext cx="598805" cy="250825"/>
    <xdr:sp macro="" textlink="">
      <xdr:nvSpPr>
        <xdr:cNvPr id="176" name="民生費平均値テキスト"/>
        <xdr:cNvSpPr txBox="1"/>
      </xdr:nvSpPr>
      <xdr:spPr>
        <a:xfrm>
          <a:off x="4229100" y="1269746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142240</xdr:rowOff>
    </xdr:from>
    <xdr:to xmlns:xdr="http://schemas.openxmlformats.org/drawingml/2006/spreadsheetDrawing">
      <xdr:col>24</xdr:col>
      <xdr:colOff>114300</xdr:colOff>
      <xdr:row>76</xdr:row>
      <xdr:rowOff>73660</xdr:rowOff>
    </xdr:to>
    <xdr:sp macro="" textlink="">
      <xdr:nvSpPr>
        <xdr:cNvPr id="177" name="フローチャート: 判断 176"/>
        <xdr:cNvSpPr/>
      </xdr:nvSpPr>
      <xdr:spPr>
        <a:xfrm>
          <a:off x="4127500" y="1271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100330</xdr:rowOff>
    </xdr:from>
    <xdr:to xmlns:xdr="http://schemas.openxmlformats.org/drawingml/2006/spreadsheetDrawing">
      <xdr:col>19</xdr:col>
      <xdr:colOff>171450</xdr:colOff>
      <xdr:row>76</xdr:row>
      <xdr:rowOff>133350</xdr:rowOff>
    </xdr:to>
    <xdr:cxnSp macro="">
      <xdr:nvCxnSpPr>
        <xdr:cNvPr id="178" name="直線コネクタ 177"/>
        <xdr:cNvCxnSpPr/>
      </xdr:nvCxnSpPr>
      <xdr:spPr>
        <a:xfrm>
          <a:off x="2622550" y="128447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144145</xdr:rowOff>
    </xdr:to>
    <xdr:sp macro="" textlink="">
      <xdr:nvSpPr>
        <xdr:cNvPr id="179" name="フローチャート: 判断 178"/>
        <xdr:cNvSpPr/>
      </xdr:nvSpPr>
      <xdr:spPr>
        <a:xfrm>
          <a:off x="3384550" y="12788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160655</xdr:rowOff>
    </xdr:from>
    <xdr:ext cx="592455" cy="249555"/>
    <xdr:sp macro="" textlink="">
      <xdr:nvSpPr>
        <xdr:cNvPr id="180" name="テキスト ボックス 179"/>
        <xdr:cNvSpPr txBox="1"/>
      </xdr:nvSpPr>
      <xdr:spPr>
        <a:xfrm>
          <a:off x="3154680" y="1256982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100330</xdr:rowOff>
    </xdr:from>
    <xdr:to xmlns:xdr="http://schemas.openxmlformats.org/drawingml/2006/spreadsheetDrawing">
      <xdr:col>15</xdr:col>
      <xdr:colOff>50800</xdr:colOff>
      <xdr:row>77</xdr:row>
      <xdr:rowOff>81280</xdr:rowOff>
    </xdr:to>
    <xdr:cxnSp macro="">
      <xdr:nvCxnSpPr>
        <xdr:cNvPr id="181" name="直線コネクタ 180"/>
        <xdr:cNvCxnSpPr/>
      </xdr:nvCxnSpPr>
      <xdr:spPr>
        <a:xfrm flipV="1">
          <a:off x="1828800" y="12844780"/>
          <a:ext cx="7937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48260</xdr:rowOff>
    </xdr:from>
    <xdr:to xmlns:xdr="http://schemas.openxmlformats.org/drawingml/2006/spreadsheetDrawing">
      <xdr:col>15</xdr:col>
      <xdr:colOff>101600</xdr:colOff>
      <xdr:row>76</xdr:row>
      <xdr:rowOff>147320</xdr:rowOff>
    </xdr:to>
    <xdr:sp macro="" textlink="">
      <xdr:nvSpPr>
        <xdr:cNvPr id="182" name="フローチャート: 判断 181"/>
        <xdr:cNvSpPr/>
      </xdr:nvSpPr>
      <xdr:spPr>
        <a:xfrm>
          <a:off x="25717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163195</xdr:rowOff>
    </xdr:from>
    <xdr:ext cx="592455" cy="247015"/>
    <xdr:sp macro="" textlink="">
      <xdr:nvSpPr>
        <xdr:cNvPr id="183" name="テキスト ボックス 182"/>
        <xdr:cNvSpPr txBox="1"/>
      </xdr:nvSpPr>
      <xdr:spPr>
        <a:xfrm>
          <a:off x="2360930" y="1257236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81280</xdr:rowOff>
    </xdr:from>
    <xdr:to xmlns:xdr="http://schemas.openxmlformats.org/drawingml/2006/spreadsheetDrawing">
      <xdr:col>10</xdr:col>
      <xdr:colOff>114300</xdr:colOff>
      <xdr:row>77</xdr:row>
      <xdr:rowOff>112395</xdr:rowOff>
    </xdr:to>
    <xdr:cxnSp macro="">
      <xdr:nvCxnSpPr>
        <xdr:cNvPr id="184" name="直線コネクタ 183"/>
        <xdr:cNvCxnSpPr/>
      </xdr:nvCxnSpPr>
      <xdr:spPr>
        <a:xfrm flipV="1">
          <a:off x="1028700" y="1299337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79375</xdr:rowOff>
    </xdr:from>
    <xdr:to xmlns:xdr="http://schemas.openxmlformats.org/drawingml/2006/spreadsheetDrawing">
      <xdr:col>10</xdr:col>
      <xdr:colOff>165100</xdr:colOff>
      <xdr:row>77</xdr:row>
      <xdr:rowOff>11430</xdr:rowOff>
    </xdr:to>
    <xdr:sp macro="" textlink="">
      <xdr:nvSpPr>
        <xdr:cNvPr id="185" name="フローチャート: 判断 184"/>
        <xdr:cNvSpPr/>
      </xdr:nvSpPr>
      <xdr:spPr>
        <a:xfrm>
          <a:off x="1778000" y="12823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27305</xdr:rowOff>
    </xdr:from>
    <xdr:ext cx="592455" cy="253365"/>
    <xdr:sp macro="" textlink="">
      <xdr:nvSpPr>
        <xdr:cNvPr id="186" name="テキスト ボックス 185"/>
        <xdr:cNvSpPr txBox="1"/>
      </xdr:nvSpPr>
      <xdr:spPr>
        <a:xfrm>
          <a:off x="1548130" y="126041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50165</xdr:rowOff>
    </xdr:to>
    <xdr:sp macro="" textlink="">
      <xdr:nvSpPr>
        <xdr:cNvPr id="187" name="フローチャート: 判断 186"/>
        <xdr:cNvSpPr/>
      </xdr:nvSpPr>
      <xdr:spPr>
        <a:xfrm>
          <a:off x="984250" y="128619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66040</xdr:rowOff>
    </xdr:from>
    <xdr:ext cx="592455" cy="249555"/>
    <xdr:sp macro="" textlink="">
      <xdr:nvSpPr>
        <xdr:cNvPr id="188" name="テキスト ボックス 187"/>
        <xdr:cNvSpPr txBox="1"/>
      </xdr:nvSpPr>
      <xdr:spPr>
        <a:xfrm>
          <a:off x="754380" y="126428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9" name="テキスト ボックス 188"/>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0" name="テキスト ボックス 189"/>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91" name="テキスト ボックス 190"/>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2" name="テキスト ボックス 191"/>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3" name="テキスト ボックス 192"/>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107315</xdr:rowOff>
    </xdr:from>
    <xdr:to xmlns:xdr="http://schemas.openxmlformats.org/drawingml/2006/spreadsheetDrawing">
      <xdr:col>24</xdr:col>
      <xdr:colOff>114300</xdr:colOff>
      <xdr:row>76</xdr:row>
      <xdr:rowOff>39370</xdr:rowOff>
    </xdr:to>
    <xdr:sp macro="" textlink="">
      <xdr:nvSpPr>
        <xdr:cNvPr id="194" name="楕円 193"/>
        <xdr:cNvSpPr/>
      </xdr:nvSpPr>
      <xdr:spPr>
        <a:xfrm>
          <a:off x="4127500" y="12684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129540</xdr:rowOff>
    </xdr:from>
    <xdr:ext cx="598805" cy="247015"/>
    <xdr:sp macro="" textlink="">
      <xdr:nvSpPr>
        <xdr:cNvPr id="195" name="民生費該当値テキスト"/>
        <xdr:cNvSpPr txBox="1"/>
      </xdr:nvSpPr>
      <xdr:spPr>
        <a:xfrm>
          <a:off x="4229100" y="1253871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84455</xdr:rowOff>
    </xdr:from>
    <xdr:to xmlns:xdr="http://schemas.openxmlformats.org/drawingml/2006/spreadsheetDrawing">
      <xdr:col>20</xdr:col>
      <xdr:colOff>38100</xdr:colOff>
      <xdr:row>77</xdr:row>
      <xdr:rowOff>15875</xdr:rowOff>
    </xdr:to>
    <xdr:sp macro="" textlink="">
      <xdr:nvSpPr>
        <xdr:cNvPr id="196" name="楕円 195"/>
        <xdr:cNvSpPr/>
      </xdr:nvSpPr>
      <xdr:spPr>
        <a:xfrm>
          <a:off x="3384550" y="128289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6350</xdr:rowOff>
    </xdr:from>
    <xdr:ext cx="592455" cy="250825"/>
    <xdr:sp macro="" textlink="">
      <xdr:nvSpPr>
        <xdr:cNvPr id="197" name="テキスト ボックス 196"/>
        <xdr:cNvSpPr txBox="1"/>
      </xdr:nvSpPr>
      <xdr:spPr>
        <a:xfrm>
          <a:off x="3154680" y="1291844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50800</xdr:rowOff>
    </xdr:from>
    <xdr:to xmlns:xdr="http://schemas.openxmlformats.org/drawingml/2006/spreadsheetDrawing">
      <xdr:col>15</xdr:col>
      <xdr:colOff>101600</xdr:colOff>
      <xdr:row>76</xdr:row>
      <xdr:rowOff>150495</xdr:rowOff>
    </xdr:to>
    <xdr:sp macro="" textlink="">
      <xdr:nvSpPr>
        <xdr:cNvPr id="198" name="楕円 197"/>
        <xdr:cNvSpPr/>
      </xdr:nvSpPr>
      <xdr:spPr>
        <a:xfrm>
          <a:off x="2571750" y="12795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141605</xdr:rowOff>
    </xdr:from>
    <xdr:ext cx="592455" cy="247015"/>
    <xdr:sp macro="" textlink="">
      <xdr:nvSpPr>
        <xdr:cNvPr id="199" name="テキスト ボックス 198"/>
        <xdr:cNvSpPr txBox="1"/>
      </xdr:nvSpPr>
      <xdr:spPr>
        <a:xfrm>
          <a:off x="2360930" y="1288605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31750</xdr:rowOff>
    </xdr:from>
    <xdr:to xmlns:xdr="http://schemas.openxmlformats.org/drawingml/2006/spreadsheetDrawing">
      <xdr:col>10</xdr:col>
      <xdr:colOff>165100</xdr:colOff>
      <xdr:row>77</xdr:row>
      <xdr:rowOff>130810</xdr:rowOff>
    </xdr:to>
    <xdr:sp macro="" textlink="">
      <xdr:nvSpPr>
        <xdr:cNvPr id="200" name="楕円 199"/>
        <xdr:cNvSpPr/>
      </xdr:nvSpPr>
      <xdr:spPr>
        <a:xfrm>
          <a:off x="1778000" y="12943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122555</xdr:rowOff>
    </xdr:from>
    <xdr:ext cx="592455" cy="248920"/>
    <xdr:sp macro="" textlink="">
      <xdr:nvSpPr>
        <xdr:cNvPr id="201" name="テキスト ボックス 200"/>
        <xdr:cNvSpPr txBox="1"/>
      </xdr:nvSpPr>
      <xdr:spPr>
        <a:xfrm>
          <a:off x="1548130" y="13034645"/>
          <a:ext cx="592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62230</xdr:rowOff>
    </xdr:from>
    <xdr:to xmlns:xdr="http://schemas.openxmlformats.org/drawingml/2006/spreadsheetDrawing">
      <xdr:col>6</xdr:col>
      <xdr:colOff>38100</xdr:colOff>
      <xdr:row>77</xdr:row>
      <xdr:rowOff>162560</xdr:rowOff>
    </xdr:to>
    <xdr:sp macro="" textlink="">
      <xdr:nvSpPr>
        <xdr:cNvPr id="202" name="楕円 201"/>
        <xdr:cNvSpPr/>
      </xdr:nvSpPr>
      <xdr:spPr>
        <a:xfrm>
          <a:off x="984250" y="129743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153035</xdr:rowOff>
    </xdr:from>
    <xdr:ext cx="592455" cy="250825"/>
    <xdr:sp macro="" textlink="">
      <xdr:nvSpPr>
        <xdr:cNvPr id="203" name="テキスト ボックス 202"/>
        <xdr:cNvSpPr txBox="1"/>
      </xdr:nvSpPr>
      <xdr:spPr>
        <a:xfrm>
          <a:off x="754380" y="1306512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4" name="正方形/長方形 203"/>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5" name="正方形/長方形 204"/>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7" name="正方形/長方形 206"/>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9" name="正方形/長方形 208"/>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3535" cy="217805"/>
    <xdr:sp macro="" textlink="">
      <xdr:nvSpPr>
        <xdr:cNvPr id="212" name="テキスト ボックス 211"/>
        <xdr:cNvSpPr txBox="1"/>
      </xdr:nvSpPr>
      <xdr:spPr>
        <a:xfrm>
          <a:off x="666750" y="145942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2570" cy="252730"/>
    <xdr:sp macro="" textlink="">
      <xdr:nvSpPr>
        <xdr:cNvPr id="215" name="テキスト ボックス 214"/>
        <xdr:cNvSpPr txBox="1"/>
      </xdr:nvSpPr>
      <xdr:spPr>
        <a:xfrm>
          <a:off x="474980"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2730"/>
    <xdr:sp macro="" textlink="">
      <xdr:nvSpPr>
        <xdr:cNvPr id="217" name="テキスト ボックス 216"/>
        <xdr:cNvSpPr txBox="1"/>
      </xdr:nvSpPr>
      <xdr:spPr>
        <a:xfrm>
          <a:off x="166370" y="159994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2730"/>
    <xdr:sp macro="" textlink="">
      <xdr:nvSpPr>
        <xdr:cNvPr id="219" name="テキスト ボックス 218"/>
        <xdr:cNvSpPr txBox="1"/>
      </xdr:nvSpPr>
      <xdr:spPr>
        <a:xfrm>
          <a:off x="166370" y="155422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20" name="直線コネクタ 219"/>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4360" cy="248920"/>
    <xdr:sp macro="" textlink="">
      <xdr:nvSpPr>
        <xdr:cNvPr id="221" name="テキスト ボックス 220"/>
        <xdr:cNvSpPr txBox="1"/>
      </xdr:nvSpPr>
      <xdr:spPr>
        <a:xfrm>
          <a:off x="166370" y="150888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360" cy="247015"/>
    <xdr:sp macro="" textlink="">
      <xdr:nvSpPr>
        <xdr:cNvPr id="223" name="テキスト ボックス 222"/>
        <xdr:cNvSpPr txBox="1"/>
      </xdr:nvSpPr>
      <xdr:spPr>
        <a:xfrm>
          <a:off x="166370" y="146418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90805</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176395" y="1518221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2730"/>
    <xdr:sp macro="" textlink="">
      <xdr:nvSpPr>
        <xdr:cNvPr id="226" name="衛生費最小値テキスト"/>
        <xdr:cNvSpPr txBox="1"/>
      </xdr:nvSpPr>
      <xdr:spPr>
        <a:xfrm>
          <a:off x="4229100" y="16522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108450" y="16518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38735</xdr:rowOff>
    </xdr:from>
    <xdr:ext cx="598805" cy="253365"/>
    <xdr:sp macro="" textlink="">
      <xdr:nvSpPr>
        <xdr:cNvPr id="228" name="衛生費最大値テキスト"/>
        <xdr:cNvSpPr txBox="1"/>
      </xdr:nvSpPr>
      <xdr:spPr>
        <a:xfrm>
          <a:off x="4229100" y="149625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90805</xdr:rowOff>
    </xdr:from>
    <xdr:to xmlns:xdr="http://schemas.openxmlformats.org/drawingml/2006/spreadsheetDrawing">
      <xdr:col>24</xdr:col>
      <xdr:colOff>152400</xdr:colOff>
      <xdr:row>90</xdr:row>
      <xdr:rowOff>90805</xdr:rowOff>
    </xdr:to>
    <xdr:cxnSp macro="">
      <xdr:nvCxnSpPr>
        <xdr:cNvPr id="229" name="直線コネクタ 228"/>
        <xdr:cNvCxnSpPr/>
      </xdr:nvCxnSpPr>
      <xdr:spPr>
        <a:xfrm>
          <a:off x="4108450" y="15182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156210</xdr:rowOff>
    </xdr:from>
    <xdr:to xmlns:xdr="http://schemas.openxmlformats.org/drawingml/2006/spreadsheetDrawing">
      <xdr:col>24</xdr:col>
      <xdr:colOff>63500</xdr:colOff>
      <xdr:row>96</xdr:row>
      <xdr:rowOff>48260</xdr:rowOff>
    </xdr:to>
    <xdr:cxnSp macro="">
      <xdr:nvCxnSpPr>
        <xdr:cNvPr id="230" name="直線コネクタ 229"/>
        <xdr:cNvCxnSpPr/>
      </xdr:nvCxnSpPr>
      <xdr:spPr>
        <a:xfrm>
          <a:off x="3429000" y="16101060"/>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98805" cy="252730"/>
    <xdr:sp macro="" textlink="">
      <xdr:nvSpPr>
        <xdr:cNvPr id="231" name="衛生費平均値テキスト"/>
        <xdr:cNvSpPr txBox="1"/>
      </xdr:nvSpPr>
      <xdr:spPr>
        <a:xfrm>
          <a:off x="4229100" y="1616964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127500" y="161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130175</xdr:rowOff>
    </xdr:from>
    <xdr:to xmlns:xdr="http://schemas.openxmlformats.org/drawingml/2006/spreadsheetDrawing">
      <xdr:col>19</xdr:col>
      <xdr:colOff>171450</xdr:colOff>
      <xdr:row>95</xdr:row>
      <xdr:rowOff>156210</xdr:rowOff>
    </xdr:to>
    <xdr:cxnSp macro="">
      <xdr:nvCxnSpPr>
        <xdr:cNvPr id="233" name="直線コネクタ 232"/>
        <xdr:cNvCxnSpPr/>
      </xdr:nvCxnSpPr>
      <xdr:spPr>
        <a:xfrm>
          <a:off x="2622550" y="1607502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384550" y="16205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10795</xdr:rowOff>
    </xdr:from>
    <xdr:ext cx="592455" cy="258445"/>
    <xdr:sp macro="" textlink="">
      <xdr:nvSpPr>
        <xdr:cNvPr id="235" name="テキスト ボックス 234"/>
        <xdr:cNvSpPr txBox="1"/>
      </xdr:nvSpPr>
      <xdr:spPr>
        <a:xfrm>
          <a:off x="3154680" y="1629854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130175</xdr:rowOff>
    </xdr:from>
    <xdr:to xmlns:xdr="http://schemas.openxmlformats.org/drawingml/2006/spreadsheetDrawing">
      <xdr:col>15</xdr:col>
      <xdr:colOff>50800</xdr:colOff>
      <xdr:row>96</xdr:row>
      <xdr:rowOff>98425</xdr:rowOff>
    </xdr:to>
    <xdr:cxnSp macro="">
      <xdr:nvCxnSpPr>
        <xdr:cNvPr id="236" name="直線コネクタ 235"/>
        <xdr:cNvCxnSpPr/>
      </xdr:nvCxnSpPr>
      <xdr:spPr>
        <a:xfrm flipV="1">
          <a:off x="1828800" y="16075025"/>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5717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20955</xdr:rowOff>
    </xdr:from>
    <xdr:ext cx="592455" cy="252730"/>
    <xdr:sp macro="" textlink="">
      <xdr:nvSpPr>
        <xdr:cNvPr id="238" name="テキスト ボックス 237"/>
        <xdr:cNvSpPr txBox="1"/>
      </xdr:nvSpPr>
      <xdr:spPr>
        <a:xfrm>
          <a:off x="2360930" y="163087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98425</xdr:rowOff>
    </xdr:from>
    <xdr:to xmlns:xdr="http://schemas.openxmlformats.org/drawingml/2006/spreadsheetDrawing">
      <xdr:col>10</xdr:col>
      <xdr:colOff>114300</xdr:colOff>
      <xdr:row>96</xdr:row>
      <xdr:rowOff>153670</xdr:rowOff>
    </xdr:to>
    <xdr:cxnSp macro="">
      <xdr:nvCxnSpPr>
        <xdr:cNvPr id="239" name="直線コネクタ 238"/>
        <xdr:cNvCxnSpPr/>
      </xdr:nvCxnSpPr>
      <xdr:spPr>
        <a:xfrm flipV="1">
          <a:off x="1028700" y="1621472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123190</xdr:rowOff>
    </xdr:from>
    <xdr:to xmlns:xdr="http://schemas.openxmlformats.org/drawingml/2006/spreadsheetDrawing">
      <xdr:col>10</xdr:col>
      <xdr:colOff>165100</xdr:colOff>
      <xdr:row>97</xdr:row>
      <xdr:rowOff>53340</xdr:rowOff>
    </xdr:to>
    <xdr:sp macro="" textlink="">
      <xdr:nvSpPr>
        <xdr:cNvPr id="240" name="フローチャート: 判断 239"/>
        <xdr:cNvSpPr/>
      </xdr:nvSpPr>
      <xdr:spPr>
        <a:xfrm>
          <a:off x="17780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44450</xdr:rowOff>
    </xdr:from>
    <xdr:ext cx="592455" cy="259080"/>
    <xdr:sp macro="" textlink="">
      <xdr:nvSpPr>
        <xdr:cNvPr id="241" name="テキスト ボックス 240"/>
        <xdr:cNvSpPr txBox="1"/>
      </xdr:nvSpPr>
      <xdr:spPr>
        <a:xfrm>
          <a:off x="1548130" y="163322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42" name="フローチャート: 判断 241"/>
        <xdr:cNvSpPr/>
      </xdr:nvSpPr>
      <xdr:spPr>
        <a:xfrm>
          <a:off x="984250" y="16236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42545</xdr:rowOff>
    </xdr:from>
    <xdr:ext cx="592455" cy="252730"/>
    <xdr:sp macro="" textlink="">
      <xdr:nvSpPr>
        <xdr:cNvPr id="243" name="テキスト ボックス 242"/>
        <xdr:cNvSpPr txBox="1"/>
      </xdr:nvSpPr>
      <xdr:spPr>
        <a:xfrm>
          <a:off x="754380" y="163302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5" name="テキスト ボックス 244"/>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6" name="テキスト ボックス 245"/>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8" name="テキスト ボックス 247"/>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168910</xdr:rowOff>
    </xdr:from>
    <xdr:to xmlns:xdr="http://schemas.openxmlformats.org/drawingml/2006/spreadsheetDrawing">
      <xdr:col>24</xdr:col>
      <xdr:colOff>114300</xdr:colOff>
      <xdr:row>96</xdr:row>
      <xdr:rowOff>99060</xdr:rowOff>
    </xdr:to>
    <xdr:sp macro="" textlink="">
      <xdr:nvSpPr>
        <xdr:cNvPr id="249" name="楕円 248"/>
        <xdr:cNvSpPr/>
      </xdr:nvSpPr>
      <xdr:spPr>
        <a:xfrm>
          <a:off x="4127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20320</xdr:rowOff>
    </xdr:from>
    <xdr:ext cx="598805" cy="252730"/>
    <xdr:sp macro="" textlink="">
      <xdr:nvSpPr>
        <xdr:cNvPr id="250" name="衛生費該当値テキスト"/>
        <xdr:cNvSpPr txBox="1"/>
      </xdr:nvSpPr>
      <xdr:spPr>
        <a:xfrm>
          <a:off x="4229100" y="159651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105410</xdr:rowOff>
    </xdr:from>
    <xdr:to xmlns:xdr="http://schemas.openxmlformats.org/drawingml/2006/spreadsheetDrawing">
      <xdr:col>20</xdr:col>
      <xdr:colOff>38100</xdr:colOff>
      <xdr:row>96</xdr:row>
      <xdr:rowOff>35560</xdr:rowOff>
    </xdr:to>
    <xdr:sp macro="" textlink="">
      <xdr:nvSpPr>
        <xdr:cNvPr id="251" name="楕円 250"/>
        <xdr:cNvSpPr/>
      </xdr:nvSpPr>
      <xdr:spPr>
        <a:xfrm>
          <a:off x="3384550" y="16050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52705</xdr:rowOff>
    </xdr:from>
    <xdr:ext cx="592455" cy="252730"/>
    <xdr:sp macro="" textlink="">
      <xdr:nvSpPr>
        <xdr:cNvPr id="252" name="テキスト ボックス 251"/>
        <xdr:cNvSpPr txBox="1"/>
      </xdr:nvSpPr>
      <xdr:spPr>
        <a:xfrm>
          <a:off x="3154680" y="158261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79375</xdr:rowOff>
    </xdr:from>
    <xdr:to xmlns:xdr="http://schemas.openxmlformats.org/drawingml/2006/spreadsheetDrawing">
      <xdr:col>15</xdr:col>
      <xdr:colOff>101600</xdr:colOff>
      <xdr:row>96</xdr:row>
      <xdr:rowOff>9525</xdr:rowOff>
    </xdr:to>
    <xdr:sp macro="" textlink="">
      <xdr:nvSpPr>
        <xdr:cNvPr id="253" name="楕円 252"/>
        <xdr:cNvSpPr/>
      </xdr:nvSpPr>
      <xdr:spPr>
        <a:xfrm>
          <a:off x="257175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26035</xdr:rowOff>
    </xdr:from>
    <xdr:ext cx="592455" cy="259080"/>
    <xdr:sp macro="" textlink="">
      <xdr:nvSpPr>
        <xdr:cNvPr id="254" name="テキスト ボックス 253"/>
        <xdr:cNvSpPr txBox="1"/>
      </xdr:nvSpPr>
      <xdr:spPr>
        <a:xfrm>
          <a:off x="2360930" y="157994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55" name="楕円 254"/>
        <xdr:cNvSpPr/>
      </xdr:nvSpPr>
      <xdr:spPr>
        <a:xfrm>
          <a:off x="17780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92455" cy="252730"/>
    <xdr:sp macro="" textlink="">
      <xdr:nvSpPr>
        <xdr:cNvPr id="256" name="テキスト ボックス 255"/>
        <xdr:cNvSpPr txBox="1"/>
      </xdr:nvSpPr>
      <xdr:spPr>
        <a:xfrm>
          <a:off x="1548130" y="159397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102870</xdr:rowOff>
    </xdr:from>
    <xdr:to xmlns:xdr="http://schemas.openxmlformats.org/drawingml/2006/spreadsheetDrawing">
      <xdr:col>6</xdr:col>
      <xdr:colOff>38100</xdr:colOff>
      <xdr:row>97</xdr:row>
      <xdr:rowOff>33020</xdr:rowOff>
    </xdr:to>
    <xdr:sp macro="" textlink="">
      <xdr:nvSpPr>
        <xdr:cNvPr id="257" name="楕円 256"/>
        <xdr:cNvSpPr/>
      </xdr:nvSpPr>
      <xdr:spPr>
        <a:xfrm>
          <a:off x="984250" y="16219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49530</xdr:rowOff>
    </xdr:from>
    <xdr:ext cx="592455" cy="259080"/>
    <xdr:sp macro="" textlink="">
      <xdr:nvSpPr>
        <xdr:cNvPr id="258" name="テキスト ボックス 257"/>
        <xdr:cNvSpPr txBox="1"/>
      </xdr:nvSpPr>
      <xdr:spPr>
        <a:xfrm>
          <a:off x="754380" y="159943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9" name="正方形/長方形 258"/>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0" name="正方形/長方形 259"/>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2" name="正方形/長方形 261"/>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4" name="正方形/長方形 263"/>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6" name="正方形/長方形 265"/>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3535" cy="217805"/>
    <xdr:sp macro="" textlink="">
      <xdr:nvSpPr>
        <xdr:cNvPr id="267" name="テキスト ボックス 266"/>
        <xdr:cNvSpPr txBox="1"/>
      </xdr:nvSpPr>
      <xdr:spPr>
        <a:xfrm>
          <a:off x="591820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8" name="直線コネクタ 267"/>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69" name="直線コネクタ 268"/>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2570" cy="249555"/>
    <xdr:sp macro="" textlink="">
      <xdr:nvSpPr>
        <xdr:cNvPr id="270" name="テキスト ボックス 269"/>
        <xdr:cNvSpPr txBox="1"/>
      </xdr:nvSpPr>
      <xdr:spPr>
        <a:xfrm>
          <a:off x="5726430" y="64465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6415" cy="249555"/>
    <xdr:sp macro="" textlink="">
      <xdr:nvSpPr>
        <xdr:cNvPr id="272" name="テキスト ボックス 271"/>
        <xdr:cNvSpPr txBox="1"/>
      </xdr:nvSpPr>
      <xdr:spPr>
        <a:xfrm>
          <a:off x="5481955" y="607377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3" name="直線コネクタ 272"/>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6415" cy="247015"/>
    <xdr:sp macro="" textlink="">
      <xdr:nvSpPr>
        <xdr:cNvPr id="274" name="テキスト ボックス 273"/>
        <xdr:cNvSpPr txBox="1"/>
      </xdr:nvSpPr>
      <xdr:spPr>
        <a:xfrm>
          <a:off x="5481955" y="5701030"/>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5" name="直線コネクタ 274"/>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128270</xdr:rowOff>
    </xdr:from>
    <xdr:ext cx="526415" cy="249555"/>
    <xdr:sp macro="" textlink="">
      <xdr:nvSpPr>
        <xdr:cNvPr id="276" name="テキスト ボックス 275"/>
        <xdr:cNvSpPr txBox="1"/>
      </xdr:nvSpPr>
      <xdr:spPr>
        <a:xfrm>
          <a:off x="5481955" y="532892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7" name="直線コネクタ 276"/>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90805</xdr:rowOff>
    </xdr:from>
    <xdr:ext cx="526415" cy="249555"/>
    <xdr:sp macro="" textlink="">
      <xdr:nvSpPr>
        <xdr:cNvPr id="278" name="テキスト ボックス 277"/>
        <xdr:cNvSpPr txBox="1"/>
      </xdr:nvSpPr>
      <xdr:spPr>
        <a:xfrm>
          <a:off x="5481955" y="495617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4360" cy="247015"/>
    <xdr:sp macro="" textlink="">
      <xdr:nvSpPr>
        <xdr:cNvPr id="280" name="テキスト ボックス 279"/>
        <xdr:cNvSpPr txBox="1"/>
      </xdr:nvSpPr>
      <xdr:spPr>
        <a:xfrm>
          <a:off x="541782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1"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3810</xdr:rowOff>
    </xdr:from>
    <xdr:to xmlns:xdr="http://schemas.openxmlformats.org/drawingml/2006/spreadsheetDrawing">
      <xdr:col>54</xdr:col>
      <xdr:colOff>171450</xdr:colOff>
      <xdr:row>39</xdr:row>
      <xdr:rowOff>43180</xdr:rowOff>
    </xdr:to>
    <xdr:cxnSp macro="">
      <xdr:nvCxnSpPr>
        <xdr:cNvPr id="282" name="直線コネクタ 281"/>
        <xdr:cNvCxnSpPr/>
      </xdr:nvCxnSpPr>
      <xdr:spPr>
        <a:xfrm flipV="1">
          <a:off x="9429750" y="503682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51435</xdr:rowOff>
    </xdr:from>
    <xdr:ext cx="244475" cy="247015"/>
    <xdr:sp macro="" textlink="">
      <xdr:nvSpPr>
        <xdr:cNvPr id="283" name="労働費最小値テキスト"/>
        <xdr:cNvSpPr txBox="1"/>
      </xdr:nvSpPr>
      <xdr:spPr>
        <a:xfrm>
          <a:off x="9480550" y="6593205"/>
          <a:ext cx="2444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84" name="直線コネクタ 283"/>
        <xdr:cNvCxnSpPr/>
      </xdr:nvCxnSpPr>
      <xdr:spPr>
        <a:xfrm>
          <a:off x="935990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118745</xdr:rowOff>
    </xdr:from>
    <xdr:ext cx="529590" cy="250825"/>
    <xdr:sp macro="" textlink="">
      <xdr:nvSpPr>
        <xdr:cNvPr id="285" name="労働費最大値テキスト"/>
        <xdr:cNvSpPr txBox="1"/>
      </xdr:nvSpPr>
      <xdr:spPr>
        <a:xfrm>
          <a:off x="9480550" y="481647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9359900" y="5036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43180</xdr:rowOff>
    </xdr:to>
    <xdr:cxnSp macro="">
      <xdr:nvCxnSpPr>
        <xdr:cNvPr id="287" name="直線コネクタ 286"/>
        <xdr:cNvCxnSpPr/>
      </xdr:nvCxnSpPr>
      <xdr:spPr>
        <a:xfrm>
          <a:off x="8686800" y="65849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138430</xdr:rowOff>
    </xdr:from>
    <xdr:ext cx="464820" cy="253365"/>
    <xdr:sp macro="" textlink="">
      <xdr:nvSpPr>
        <xdr:cNvPr id="288" name="労働費平均値テキスト"/>
        <xdr:cNvSpPr txBox="1"/>
      </xdr:nvSpPr>
      <xdr:spPr>
        <a:xfrm>
          <a:off x="9480550" y="6344920"/>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116205</xdr:rowOff>
    </xdr:from>
    <xdr:to xmlns:xdr="http://schemas.openxmlformats.org/drawingml/2006/spreadsheetDrawing">
      <xdr:col>55</xdr:col>
      <xdr:colOff>50800</xdr:colOff>
      <xdr:row>39</xdr:row>
      <xdr:rowOff>48260</xdr:rowOff>
    </xdr:to>
    <xdr:sp macro="" textlink="">
      <xdr:nvSpPr>
        <xdr:cNvPr id="289" name="フローチャート: 判断 288"/>
        <xdr:cNvSpPr/>
      </xdr:nvSpPr>
      <xdr:spPr>
        <a:xfrm>
          <a:off x="9398000" y="64903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43180</xdr:rowOff>
    </xdr:from>
    <xdr:to xmlns:xdr="http://schemas.openxmlformats.org/drawingml/2006/spreadsheetDrawing">
      <xdr:col>50</xdr:col>
      <xdr:colOff>114300</xdr:colOff>
      <xdr:row>39</xdr:row>
      <xdr:rowOff>43180</xdr:rowOff>
    </xdr:to>
    <xdr:cxnSp macro="">
      <xdr:nvCxnSpPr>
        <xdr:cNvPr id="290" name="直線コネクタ 289"/>
        <xdr:cNvCxnSpPr/>
      </xdr:nvCxnSpPr>
      <xdr:spPr>
        <a:xfrm>
          <a:off x="78867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117475</xdr:rowOff>
    </xdr:from>
    <xdr:to xmlns:xdr="http://schemas.openxmlformats.org/drawingml/2006/spreadsheetDrawing">
      <xdr:col>50</xdr:col>
      <xdr:colOff>165100</xdr:colOff>
      <xdr:row>39</xdr:row>
      <xdr:rowOff>49530</xdr:rowOff>
    </xdr:to>
    <xdr:sp macro="" textlink="">
      <xdr:nvSpPr>
        <xdr:cNvPr id="291" name="フローチャート: 判断 290"/>
        <xdr:cNvSpPr/>
      </xdr:nvSpPr>
      <xdr:spPr>
        <a:xfrm>
          <a:off x="8636000" y="6491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64770</xdr:rowOff>
    </xdr:from>
    <xdr:ext cx="468630" cy="250825"/>
    <xdr:sp macro="" textlink="">
      <xdr:nvSpPr>
        <xdr:cNvPr id="292" name="テキスト ボックス 291"/>
        <xdr:cNvSpPr txBox="1"/>
      </xdr:nvSpPr>
      <xdr:spPr>
        <a:xfrm>
          <a:off x="8470900" y="627126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171450</xdr:colOff>
      <xdr:row>39</xdr:row>
      <xdr:rowOff>43180</xdr:rowOff>
    </xdr:to>
    <xdr:cxnSp macro="">
      <xdr:nvCxnSpPr>
        <xdr:cNvPr id="293" name="直線コネクタ 292"/>
        <xdr:cNvCxnSpPr/>
      </xdr:nvCxnSpPr>
      <xdr:spPr>
        <a:xfrm>
          <a:off x="70802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114935</xdr:rowOff>
    </xdr:from>
    <xdr:to xmlns:xdr="http://schemas.openxmlformats.org/drawingml/2006/spreadsheetDrawing">
      <xdr:col>46</xdr:col>
      <xdr:colOff>38100</xdr:colOff>
      <xdr:row>39</xdr:row>
      <xdr:rowOff>46990</xdr:rowOff>
    </xdr:to>
    <xdr:sp macro="" textlink="">
      <xdr:nvSpPr>
        <xdr:cNvPr id="294" name="フローチャート: 判断 293"/>
        <xdr:cNvSpPr/>
      </xdr:nvSpPr>
      <xdr:spPr>
        <a:xfrm>
          <a:off x="7842250" y="64890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62230</xdr:rowOff>
    </xdr:from>
    <xdr:ext cx="468630" cy="250825"/>
    <xdr:sp macro="" textlink="">
      <xdr:nvSpPr>
        <xdr:cNvPr id="295" name="テキスト ボックス 294"/>
        <xdr:cNvSpPr txBox="1"/>
      </xdr:nvSpPr>
      <xdr:spPr>
        <a:xfrm>
          <a:off x="7677150" y="6268720"/>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43180</xdr:rowOff>
    </xdr:from>
    <xdr:to xmlns:xdr="http://schemas.openxmlformats.org/drawingml/2006/spreadsheetDrawing">
      <xdr:col>41</xdr:col>
      <xdr:colOff>50800</xdr:colOff>
      <xdr:row>39</xdr:row>
      <xdr:rowOff>43180</xdr:rowOff>
    </xdr:to>
    <xdr:cxnSp macro="">
      <xdr:nvCxnSpPr>
        <xdr:cNvPr id="296" name="直線コネクタ 295"/>
        <xdr:cNvCxnSpPr/>
      </xdr:nvCxnSpPr>
      <xdr:spPr>
        <a:xfrm>
          <a:off x="6286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101600</xdr:rowOff>
    </xdr:from>
    <xdr:to xmlns:xdr="http://schemas.openxmlformats.org/drawingml/2006/spreadsheetDrawing">
      <xdr:col>41</xdr:col>
      <xdr:colOff>101600</xdr:colOff>
      <xdr:row>39</xdr:row>
      <xdr:rowOff>33655</xdr:rowOff>
    </xdr:to>
    <xdr:sp macro="" textlink="">
      <xdr:nvSpPr>
        <xdr:cNvPr id="297" name="フローチャート: 判断 296"/>
        <xdr:cNvSpPr/>
      </xdr:nvSpPr>
      <xdr:spPr>
        <a:xfrm>
          <a:off x="7029450" y="647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50165</xdr:rowOff>
    </xdr:from>
    <xdr:ext cx="468630" cy="249555"/>
    <xdr:sp macro="" textlink="">
      <xdr:nvSpPr>
        <xdr:cNvPr id="298" name="テキスト ボックス 297"/>
        <xdr:cNvSpPr txBox="1"/>
      </xdr:nvSpPr>
      <xdr:spPr>
        <a:xfrm>
          <a:off x="6864350" y="62566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96520</xdr:rowOff>
    </xdr:from>
    <xdr:to xmlns:xdr="http://schemas.openxmlformats.org/drawingml/2006/spreadsheetDrawing">
      <xdr:col>36</xdr:col>
      <xdr:colOff>165100</xdr:colOff>
      <xdr:row>39</xdr:row>
      <xdr:rowOff>28575</xdr:rowOff>
    </xdr:to>
    <xdr:sp macro="" textlink="">
      <xdr:nvSpPr>
        <xdr:cNvPr id="299" name="フローチャート: 判断 298"/>
        <xdr:cNvSpPr/>
      </xdr:nvSpPr>
      <xdr:spPr>
        <a:xfrm>
          <a:off x="6235700" y="6470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44450</xdr:rowOff>
    </xdr:from>
    <xdr:ext cx="468630" cy="253365"/>
    <xdr:sp macro="" textlink="">
      <xdr:nvSpPr>
        <xdr:cNvPr id="300" name="テキスト ボックス 299"/>
        <xdr:cNvSpPr txBox="1"/>
      </xdr:nvSpPr>
      <xdr:spPr>
        <a:xfrm>
          <a:off x="6070600" y="62509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1" name="テキスト ボックス 300"/>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2" name="テキスト ボックス 301"/>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3" name="テキスト ボックス 302"/>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4" name="テキスト ボックス 303"/>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5" name="テキスト ボックス 304"/>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93345</xdr:rowOff>
    </xdr:to>
    <xdr:sp macro="" textlink="">
      <xdr:nvSpPr>
        <xdr:cNvPr id="306" name="楕円 305"/>
        <xdr:cNvSpPr/>
      </xdr:nvSpPr>
      <xdr:spPr>
        <a:xfrm>
          <a:off x="939800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95250</xdr:rowOff>
    </xdr:from>
    <xdr:ext cx="244475" cy="250825"/>
    <xdr:sp macro="" textlink="">
      <xdr:nvSpPr>
        <xdr:cNvPr id="307" name="労働費該当値テキスト"/>
        <xdr:cNvSpPr txBox="1"/>
      </xdr:nvSpPr>
      <xdr:spPr>
        <a:xfrm>
          <a:off x="9480550" y="6469380"/>
          <a:ext cx="244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93345</xdr:rowOff>
    </xdr:to>
    <xdr:sp macro="" textlink="">
      <xdr:nvSpPr>
        <xdr:cNvPr id="308" name="楕円 307"/>
        <xdr:cNvSpPr/>
      </xdr:nvSpPr>
      <xdr:spPr>
        <a:xfrm>
          <a:off x="86360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84455</xdr:rowOff>
    </xdr:from>
    <xdr:ext cx="248285" cy="247015"/>
    <xdr:sp macro="" textlink="">
      <xdr:nvSpPr>
        <xdr:cNvPr id="309" name="テキスト ボックス 308"/>
        <xdr:cNvSpPr txBox="1"/>
      </xdr:nvSpPr>
      <xdr:spPr>
        <a:xfrm>
          <a:off x="8572500" y="6626225"/>
          <a:ext cx="248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93345</xdr:rowOff>
    </xdr:to>
    <xdr:sp macro="" textlink="">
      <xdr:nvSpPr>
        <xdr:cNvPr id="310" name="楕円 309"/>
        <xdr:cNvSpPr/>
      </xdr:nvSpPr>
      <xdr:spPr>
        <a:xfrm>
          <a:off x="78422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84455</xdr:rowOff>
    </xdr:from>
    <xdr:ext cx="243205" cy="247015"/>
    <xdr:sp macro="" textlink="">
      <xdr:nvSpPr>
        <xdr:cNvPr id="311" name="テキスト ボックス 310"/>
        <xdr:cNvSpPr txBox="1"/>
      </xdr:nvSpPr>
      <xdr:spPr>
        <a:xfrm>
          <a:off x="776859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93345</xdr:rowOff>
    </xdr:to>
    <xdr:sp macro="" textlink="">
      <xdr:nvSpPr>
        <xdr:cNvPr id="312" name="楕円 311"/>
        <xdr:cNvSpPr/>
      </xdr:nvSpPr>
      <xdr:spPr>
        <a:xfrm>
          <a:off x="7029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84455</xdr:rowOff>
    </xdr:from>
    <xdr:ext cx="243205" cy="247015"/>
    <xdr:sp macro="" textlink="">
      <xdr:nvSpPr>
        <xdr:cNvPr id="313" name="テキスト ボックス 312"/>
        <xdr:cNvSpPr txBox="1"/>
      </xdr:nvSpPr>
      <xdr:spPr>
        <a:xfrm>
          <a:off x="697484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93345</xdr:rowOff>
    </xdr:to>
    <xdr:sp macro="" textlink="">
      <xdr:nvSpPr>
        <xdr:cNvPr id="314" name="楕円 313"/>
        <xdr:cNvSpPr/>
      </xdr:nvSpPr>
      <xdr:spPr>
        <a:xfrm>
          <a:off x="6235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84455</xdr:rowOff>
    </xdr:from>
    <xdr:ext cx="248285" cy="247015"/>
    <xdr:sp macro="" textlink="">
      <xdr:nvSpPr>
        <xdr:cNvPr id="315" name="テキスト ボックス 314"/>
        <xdr:cNvSpPr txBox="1"/>
      </xdr:nvSpPr>
      <xdr:spPr>
        <a:xfrm>
          <a:off x="6172200" y="6626225"/>
          <a:ext cx="248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6" name="正方形/長方形 315"/>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7" name="正方形/長方形 316"/>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9" name="正方形/長方形 318"/>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1" name="正方形/長方形 320"/>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3" name="正方形/長方形 322"/>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3535" cy="217805"/>
    <xdr:sp macro="" textlink="">
      <xdr:nvSpPr>
        <xdr:cNvPr id="324" name="テキスト ボックス 323"/>
        <xdr:cNvSpPr txBox="1"/>
      </xdr:nvSpPr>
      <xdr:spPr>
        <a:xfrm>
          <a:off x="591820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5" name="直線コネクタ 324"/>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26" name="直線コネクタ 325"/>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2570" cy="249555"/>
    <xdr:sp macro="" textlink="">
      <xdr:nvSpPr>
        <xdr:cNvPr id="327" name="テキスト ボックス 326"/>
        <xdr:cNvSpPr txBox="1"/>
      </xdr:nvSpPr>
      <xdr:spPr>
        <a:xfrm>
          <a:off x="5726430" y="985266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28" name="直線コネクタ 327"/>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140970</xdr:rowOff>
    </xdr:from>
    <xdr:ext cx="594360" cy="247015"/>
    <xdr:sp macro="" textlink="">
      <xdr:nvSpPr>
        <xdr:cNvPr id="329" name="テキスト ボックス 328"/>
        <xdr:cNvSpPr txBox="1"/>
      </xdr:nvSpPr>
      <xdr:spPr>
        <a:xfrm>
          <a:off x="5417820" y="953262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0" name="直線コネクタ 329"/>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4360" cy="253365"/>
    <xdr:sp macro="" textlink="">
      <xdr:nvSpPr>
        <xdr:cNvPr id="331" name="テキスト ボックス 330"/>
        <xdr:cNvSpPr txBox="1"/>
      </xdr:nvSpPr>
      <xdr:spPr>
        <a:xfrm>
          <a:off x="5417820" y="92132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2" name="直線コネクタ 331"/>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4360" cy="250825"/>
    <xdr:sp macro="" textlink="">
      <xdr:nvSpPr>
        <xdr:cNvPr id="333" name="テキスト ボックス 332"/>
        <xdr:cNvSpPr txBox="1"/>
      </xdr:nvSpPr>
      <xdr:spPr>
        <a:xfrm>
          <a:off x="5417820" y="88944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4" name="直線コネクタ 333"/>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4530" cy="252730"/>
    <xdr:sp macro="" textlink="">
      <xdr:nvSpPr>
        <xdr:cNvPr id="335" name="テキスト ボックス 334"/>
        <xdr:cNvSpPr txBox="1"/>
      </xdr:nvSpPr>
      <xdr:spPr>
        <a:xfrm>
          <a:off x="5327650" y="857504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6" name="直線コネクタ 335"/>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37465</xdr:rowOff>
    </xdr:from>
    <xdr:ext cx="684530" cy="253365"/>
    <xdr:sp macro="" textlink="">
      <xdr:nvSpPr>
        <xdr:cNvPr id="337" name="テキスト ボックス 336"/>
        <xdr:cNvSpPr txBox="1"/>
      </xdr:nvSpPr>
      <xdr:spPr>
        <a:xfrm>
          <a:off x="5327650" y="8255635"/>
          <a:ext cx="6845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4530" cy="247015"/>
    <xdr:sp macro="" textlink="">
      <xdr:nvSpPr>
        <xdr:cNvPr id="339" name="テキスト ボックス 338"/>
        <xdr:cNvSpPr txBox="1"/>
      </xdr:nvSpPr>
      <xdr:spPr>
        <a:xfrm>
          <a:off x="5327650"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0"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58420</xdr:rowOff>
    </xdr:from>
    <xdr:to xmlns:xdr="http://schemas.openxmlformats.org/drawingml/2006/spreadsheetDrawing">
      <xdr:col>54</xdr:col>
      <xdr:colOff>171450</xdr:colOff>
      <xdr:row>59</xdr:row>
      <xdr:rowOff>93980</xdr:rowOff>
    </xdr:to>
    <xdr:cxnSp macro="">
      <xdr:nvCxnSpPr>
        <xdr:cNvPr id="341" name="直線コネクタ 340"/>
        <xdr:cNvCxnSpPr/>
      </xdr:nvCxnSpPr>
      <xdr:spPr>
        <a:xfrm flipV="1">
          <a:off x="9429750" y="861187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97155</xdr:rowOff>
    </xdr:from>
    <xdr:ext cx="464820" cy="250825"/>
    <xdr:sp macro="" textlink="">
      <xdr:nvSpPr>
        <xdr:cNvPr id="342" name="農林水産業費最小値テキスト"/>
        <xdr:cNvSpPr txBox="1"/>
      </xdr:nvSpPr>
      <xdr:spPr>
        <a:xfrm>
          <a:off x="9480550" y="99917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93980</xdr:rowOff>
    </xdr:from>
    <xdr:to xmlns:xdr="http://schemas.openxmlformats.org/drawingml/2006/spreadsheetDrawing">
      <xdr:col>55</xdr:col>
      <xdr:colOff>88900</xdr:colOff>
      <xdr:row>59</xdr:row>
      <xdr:rowOff>93980</xdr:rowOff>
    </xdr:to>
    <xdr:cxnSp macro="">
      <xdr:nvCxnSpPr>
        <xdr:cNvPr id="343" name="直線コネクタ 342"/>
        <xdr:cNvCxnSpPr/>
      </xdr:nvCxnSpPr>
      <xdr:spPr>
        <a:xfrm>
          <a:off x="9359900" y="9988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5715</xdr:rowOff>
    </xdr:from>
    <xdr:ext cx="685165" cy="250825"/>
    <xdr:sp macro="" textlink="">
      <xdr:nvSpPr>
        <xdr:cNvPr id="344" name="農林水産業費最大値テキスト"/>
        <xdr:cNvSpPr txBox="1"/>
      </xdr:nvSpPr>
      <xdr:spPr>
        <a:xfrm>
          <a:off x="9480550" y="8391525"/>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58420</xdr:rowOff>
    </xdr:from>
    <xdr:to xmlns:xdr="http://schemas.openxmlformats.org/drawingml/2006/spreadsheetDrawing">
      <xdr:col>55</xdr:col>
      <xdr:colOff>88900</xdr:colOff>
      <xdr:row>51</xdr:row>
      <xdr:rowOff>58420</xdr:rowOff>
    </xdr:to>
    <xdr:cxnSp macro="">
      <xdr:nvCxnSpPr>
        <xdr:cNvPr id="345" name="直線コネクタ 344"/>
        <xdr:cNvCxnSpPr/>
      </xdr:nvCxnSpPr>
      <xdr:spPr>
        <a:xfrm>
          <a:off x="9359900" y="8611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66040</xdr:rowOff>
    </xdr:from>
    <xdr:to xmlns:xdr="http://schemas.openxmlformats.org/drawingml/2006/spreadsheetDrawing">
      <xdr:col>55</xdr:col>
      <xdr:colOff>0</xdr:colOff>
      <xdr:row>59</xdr:row>
      <xdr:rowOff>71120</xdr:rowOff>
    </xdr:to>
    <xdr:cxnSp macro="">
      <xdr:nvCxnSpPr>
        <xdr:cNvPr id="346" name="直線コネクタ 345"/>
        <xdr:cNvCxnSpPr/>
      </xdr:nvCxnSpPr>
      <xdr:spPr>
        <a:xfrm flipV="1">
          <a:off x="8686800" y="99606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117475</xdr:rowOff>
    </xdr:from>
    <xdr:ext cx="593725" cy="250825"/>
    <xdr:sp macro="" textlink="">
      <xdr:nvSpPr>
        <xdr:cNvPr id="347" name="農林水産業費平均値テキスト"/>
        <xdr:cNvSpPr txBox="1"/>
      </xdr:nvSpPr>
      <xdr:spPr>
        <a:xfrm>
          <a:off x="9480550" y="9676765"/>
          <a:ext cx="5937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95250</xdr:rowOff>
    </xdr:from>
    <xdr:to xmlns:xdr="http://schemas.openxmlformats.org/drawingml/2006/spreadsheetDrawing">
      <xdr:col>55</xdr:col>
      <xdr:colOff>50800</xdr:colOff>
      <xdr:row>59</xdr:row>
      <xdr:rowOff>27305</xdr:rowOff>
    </xdr:to>
    <xdr:sp macro="" textlink="">
      <xdr:nvSpPr>
        <xdr:cNvPr id="348" name="フローチャート: 判断 347"/>
        <xdr:cNvSpPr/>
      </xdr:nvSpPr>
      <xdr:spPr>
        <a:xfrm>
          <a:off x="9398000" y="98221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71120</xdr:rowOff>
    </xdr:from>
    <xdr:to xmlns:xdr="http://schemas.openxmlformats.org/drawingml/2006/spreadsheetDrawing">
      <xdr:col>50</xdr:col>
      <xdr:colOff>114300</xdr:colOff>
      <xdr:row>59</xdr:row>
      <xdr:rowOff>76200</xdr:rowOff>
    </xdr:to>
    <xdr:cxnSp macro="">
      <xdr:nvCxnSpPr>
        <xdr:cNvPr id="349" name="直線コネクタ 348"/>
        <xdr:cNvCxnSpPr/>
      </xdr:nvCxnSpPr>
      <xdr:spPr>
        <a:xfrm flipV="1">
          <a:off x="7886700" y="996569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99060</xdr:rowOff>
    </xdr:from>
    <xdr:to xmlns:xdr="http://schemas.openxmlformats.org/drawingml/2006/spreadsheetDrawing">
      <xdr:col>50</xdr:col>
      <xdr:colOff>165100</xdr:colOff>
      <xdr:row>59</xdr:row>
      <xdr:rowOff>31115</xdr:rowOff>
    </xdr:to>
    <xdr:sp macro="" textlink="">
      <xdr:nvSpPr>
        <xdr:cNvPr id="350" name="フローチャート: 判断 349"/>
        <xdr:cNvSpPr/>
      </xdr:nvSpPr>
      <xdr:spPr>
        <a:xfrm>
          <a:off x="8636000" y="9825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47625</xdr:rowOff>
    </xdr:from>
    <xdr:ext cx="592455" cy="249555"/>
    <xdr:sp macro="" textlink="">
      <xdr:nvSpPr>
        <xdr:cNvPr id="351" name="テキスト ボックス 350"/>
        <xdr:cNvSpPr txBox="1"/>
      </xdr:nvSpPr>
      <xdr:spPr>
        <a:xfrm>
          <a:off x="8406130" y="9606915"/>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69850</xdr:rowOff>
    </xdr:from>
    <xdr:to xmlns:xdr="http://schemas.openxmlformats.org/drawingml/2006/spreadsheetDrawing">
      <xdr:col>45</xdr:col>
      <xdr:colOff>171450</xdr:colOff>
      <xdr:row>59</xdr:row>
      <xdr:rowOff>76200</xdr:rowOff>
    </xdr:to>
    <xdr:cxnSp macro="">
      <xdr:nvCxnSpPr>
        <xdr:cNvPr id="352" name="直線コネクタ 351"/>
        <xdr:cNvCxnSpPr/>
      </xdr:nvCxnSpPr>
      <xdr:spPr>
        <a:xfrm>
          <a:off x="7080250" y="996442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97155</xdr:rowOff>
    </xdr:from>
    <xdr:to xmlns:xdr="http://schemas.openxmlformats.org/drawingml/2006/spreadsheetDrawing">
      <xdr:col>46</xdr:col>
      <xdr:colOff>38100</xdr:colOff>
      <xdr:row>59</xdr:row>
      <xdr:rowOff>29210</xdr:rowOff>
    </xdr:to>
    <xdr:sp macro="" textlink="">
      <xdr:nvSpPr>
        <xdr:cNvPr id="353" name="フローチャート: 判断 352"/>
        <xdr:cNvSpPr/>
      </xdr:nvSpPr>
      <xdr:spPr>
        <a:xfrm>
          <a:off x="7842250" y="98240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45085</xdr:rowOff>
    </xdr:from>
    <xdr:ext cx="592455" cy="253365"/>
    <xdr:sp macro="" textlink="">
      <xdr:nvSpPr>
        <xdr:cNvPr id="354" name="テキスト ボックス 353"/>
        <xdr:cNvSpPr txBox="1"/>
      </xdr:nvSpPr>
      <xdr:spPr>
        <a:xfrm>
          <a:off x="7612380" y="96043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64135</xdr:rowOff>
    </xdr:from>
    <xdr:to xmlns:xdr="http://schemas.openxmlformats.org/drawingml/2006/spreadsheetDrawing">
      <xdr:col>41</xdr:col>
      <xdr:colOff>50800</xdr:colOff>
      <xdr:row>59</xdr:row>
      <xdr:rowOff>69850</xdr:rowOff>
    </xdr:to>
    <xdr:cxnSp macro="">
      <xdr:nvCxnSpPr>
        <xdr:cNvPr id="355" name="直線コネクタ 354"/>
        <xdr:cNvCxnSpPr/>
      </xdr:nvCxnSpPr>
      <xdr:spPr>
        <a:xfrm>
          <a:off x="6286500" y="995870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76835</xdr:rowOff>
    </xdr:from>
    <xdr:to xmlns:xdr="http://schemas.openxmlformats.org/drawingml/2006/spreadsheetDrawing">
      <xdr:col>41</xdr:col>
      <xdr:colOff>101600</xdr:colOff>
      <xdr:row>59</xdr:row>
      <xdr:rowOff>8255</xdr:rowOff>
    </xdr:to>
    <xdr:sp macro="" textlink="">
      <xdr:nvSpPr>
        <xdr:cNvPr id="356" name="フローチャート: 判断 355"/>
        <xdr:cNvSpPr/>
      </xdr:nvSpPr>
      <xdr:spPr>
        <a:xfrm>
          <a:off x="7029450" y="9803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24765</xdr:rowOff>
    </xdr:from>
    <xdr:ext cx="592455" cy="253365"/>
    <xdr:sp macro="" textlink="">
      <xdr:nvSpPr>
        <xdr:cNvPr id="357" name="テキスト ボックス 356"/>
        <xdr:cNvSpPr txBox="1"/>
      </xdr:nvSpPr>
      <xdr:spPr>
        <a:xfrm>
          <a:off x="6818630" y="958405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91440</xdr:rowOff>
    </xdr:from>
    <xdr:to xmlns:xdr="http://schemas.openxmlformats.org/drawingml/2006/spreadsheetDrawing">
      <xdr:col>36</xdr:col>
      <xdr:colOff>165100</xdr:colOff>
      <xdr:row>59</xdr:row>
      <xdr:rowOff>22860</xdr:rowOff>
    </xdr:to>
    <xdr:sp macro="" textlink="">
      <xdr:nvSpPr>
        <xdr:cNvPr id="358" name="フローチャート: 判断 357"/>
        <xdr:cNvSpPr/>
      </xdr:nvSpPr>
      <xdr:spPr>
        <a:xfrm>
          <a:off x="6235700" y="9818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39370</xdr:rowOff>
    </xdr:from>
    <xdr:ext cx="592455" cy="250825"/>
    <xdr:sp macro="" textlink="">
      <xdr:nvSpPr>
        <xdr:cNvPr id="359" name="テキスト ボックス 358"/>
        <xdr:cNvSpPr txBox="1"/>
      </xdr:nvSpPr>
      <xdr:spPr>
        <a:xfrm>
          <a:off x="6005830" y="9598660"/>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0" name="テキスト ボックス 359"/>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1" name="テキスト ボックス 360"/>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2" name="テキスト ボックス 361"/>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3" name="テキスト ボックス 362"/>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4" name="テキスト ボックス 363"/>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16510</xdr:rowOff>
    </xdr:from>
    <xdr:to xmlns:xdr="http://schemas.openxmlformats.org/drawingml/2006/spreadsheetDrawing">
      <xdr:col>55</xdr:col>
      <xdr:colOff>50800</xdr:colOff>
      <xdr:row>59</xdr:row>
      <xdr:rowOff>115570</xdr:rowOff>
    </xdr:to>
    <xdr:sp macro="" textlink="">
      <xdr:nvSpPr>
        <xdr:cNvPr id="365" name="楕円 364"/>
        <xdr:cNvSpPr/>
      </xdr:nvSpPr>
      <xdr:spPr>
        <a:xfrm>
          <a:off x="9398000" y="99110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100330</xdr:rowOff>
    </xdr:from>
    <xdr:ext cx="529590" cy="253365"/>
    <xdr:sp macro="" textlink="">
      <xdr:nvSpPr>
        <xdr:cNvPr id="366" name="農林水産業費該当値テキスト"/>
        <xdr:cNvSpPr txBox="1"/>
      </xdr:nvSpPr>
      <xdr:spPr>
        <a:xfrm>
          <a:off x="9480550" y="98272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20955</xdr:rowOff>
    </xdr:from>
    <xdr:to xmlns:xdr="http://schemas.openxmlformats.org/drawingml/2006/spreadsheetDrawing">
      <xdr:col>50</xdr:col>
      <xdr:colOff>165100</xdr:colOff>
      <xdr:row>59</xdr:row>
      <xdr:rowOff>120015</xdr:rowOff>
    </xdr:to>
    <xdr:sp macro="" textlink="">
      <xdr:nvSpPr>
        <xdr:cNvPr id="367" name="楕円 366"/>
        <xdr:cNvSpPr/>
      </xdr:nvSpPr>
      <xdr:spPr>
        <a:xfrm>
          <a:off x="8636000" y="9915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111760</xdr:rowOff>
    </xdr:from>
    <xdr:ext cx="533400" cy="253365"/>
    <xdr:sp macro="" textlink="">
      <xdr:nvSpPr>
        <xdr:cNvPr id="368" name="テキスト ボックス 367"/>
        <xdr:cNvSpPr txBox="1"/>
      </xdr:nvSpPr>
      <xdr:spPr>
        <a:xfrm>
          <a:off x="8438515" y="1000633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26670</xdr:rowOff>
    </xdr:from>
    <xdr:to xmlns:xdr="http://schemas.openxmlformats.org/drawingml/2006/spreadsheetDrawing">
      <xdr:col>46</xdr:col>
      <xdr:colOff>38100</xdr:colOff>
      <xdr:row>59</xdr:row>
      <xdr:rowOff>126365</xdr:rowOff>
    </xdr:to>
    <xdr:sp macro="" textlink="">
      <xdr:nvSpPr>
        <xdr:cNvPr id="369" name="楕円 368"/>
        <xdr:cNvSpPr/>
      </xdr:nvSpPr>
      <xdr:spPr>
        <a:xfrm>
          <a:off x="7842250" y="99212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117475</xdr:rowOff>
    </xdr:from>
    <xdr:ext cx="528320" cy="250825"/>
    <xdr:sp macro="" textlink="">
      <xdr:nvSpPr>
        <xdr:cNvPr id="370" name="テキスト ボックス 369"/>
        <xdr:cNvSpPr txBox="1"/>
      </xdr:nvSpPr>
      <xdr:spPr>
        <a:xfrm>
          <a:off x="7644765" y="1001204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19685</xdr:rowOff>
    </xdr:from>
    <xdr:to xmlns:xdr="http://schemas.openxmlformats.org/drawingml/2006/spreadsheetDrawing">
      <xdr:col>41</xdr:col>
      <xdr:colOff>101600</xdr:colOff>
      <xdr:row>59</xdr:row>
      <xdr:rowOff>118745</xdr:rowOff>
    </xdr:to>
    <xdr:sp macro="" textlink="">
      <xdr:nvSpPr>
        <xdr:cNvPr id="371" name="楕円 370"/>
        <xdr:cNvSpPr/>
      </xdr:nvSpPr>
      <xdr:spPr>
        <a:xfrm>
          <a:off x="7029450" y="9914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110490</xdr:rowOff>
    </xdr:from>
    <xdr:ext cx="528320" cy="253365"/>
    <xdr:sp macro="" textlink="">
      <xdr:nvSpPr>
        <xdr:cNvPr id="372" name="テキスト ボックス 371"/>
        <xdr:cNvSpPr txBox="1"/>
      </xdr:nvSpPr>
      <xdr:spPr>
        <a:xfrm>
          <a:off x="6851015" y="100050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15240</xdr:rowOff>
    </xdr:from>
    <xdr:to xmlns:xdr="http://schemas.openxmlformats.org/drawingml/2006/spreadsheetDrawing">
      <xdr:col>36</xdr:col>
      <xdr:colOff>165100</xdr:colOff>
      <xdr:row>59</xdr:row>
      <xdr:rowOff>114300</xdr:rowOff>
    </xdr:to>
    <xdr:sp macro="" textlink="">
      <xdr:nvSpPr>
        <xdr:cNvPr id="373" name="楕円 372"/>
        <xdr:cNvSpPr/>
      </xdr:nvSpPr>
      <xdr:spPr>
        <a:xfrm>
          <a:off x="6235700" y="9909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106045</xdr:rowOff>
    </xdr:from>
    <xdr:ext cx="533400" cy="249555"/>
    <xdr:sp macro="" textlink="">
      <xdr:nvSpPr>
        <xdr:cNvPr id="374" name="テキスト ボックス 373"/>
        <xdr:cNvSpPr txBox="1"/>
      </xdr:nvSpPr>
      <xdr:spPr>
        <a:xfrm>
          <a:off x="6038215" y="100006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5" name="正方形/長方形 374"/>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6" name="正方形/長方形 375"/>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8" name="正方形/長方形 377"/>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0" name="正方形/長方形 379"/>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2" name="正方形/長方形 381"/>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3535" cy="217805"/>
    <xdr:sp macro="" textlink="">
      <xdr:nvSpPr>
        <xdr:cNvPr id="383" name="テキスト ボックス 382"/>
        <xdr:cNvSpPr txBox="1"/>
      </xdr:nvSpPr>
      <xdr:spPr>
        <a:xfrm>
          <a:off x="5918200" y="112414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4" name="直線コネクタ 383"/>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5" name="直線コネクタ 384"/>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2570" cy="247015"/>
    <xdr:sp macro="" textlink="">
      <xdr:nvSpPr>
        <xdr:cNvPr id="386" name="テキスト ボックス 385"/>
        <xdr:cNvSpPr txBox="1"/>
      </xdr:nvSpPr>
      <xdr:spPr>
        <a:xfrm>
          <a:off x="572643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4360" cy="247015"/>
    <xdr:sp macro="" textlink="">
      <xdr:nvSpPr>
        <xdr:cNvPr id="388" name="テキスト ボックス 387"/>
        <xdr:cNvSpPr txBox="1"/>
      </xdr:nvSpPr>
      <xdr:spPr>
        <a:xfrm>
          <a:off x="5417820" y="126301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9" name="直線コネクタ 388"/>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109220</xdr:rowOff>
    </xdr:from>
    <xdr:ext cx="684530" cy="247015"/>
    <xdr:sp macro="" textlink="">
      <xdr:nvSpPr>
        <xdr:cNvPr id="390" name="テキスト ボックス 389"/>
        <xdr:cNvSpPr txBox="1"/>
      </xdr:nvSpPr>
      <xdr:spPr>
        <a:xfrm>
          <a:off x="5327650" y="121831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1" name="直線コネクタ 390"/>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165100</xdr:rowOff>
    </xdr:from>
    <xdr:ext cx="684530" cy="247015"/>
    <xdr:sp macro="" textlink="">
      <xdr:nvSpPr>
        <xdr:cNvPr id="392" name="テキスト ボックス 391"/>
        <xdr:cNvSpPr txBox="1"/>
      </xdr:nvSpPr>
      <xdr:spPr>
        <a:xfrm>
          <a:off x="5327650" y="117360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4530" cy="247015"/>
    <xdr:sp macro="" textlink="">
      <xdr:nvSpPr>
        <xdr:cNvPr id="394" name="テキスト ボックス 393"/>
        <xdr:cNvSpPr txBox="1"/>
      </xdr:nvSpPr>
      <xdr:spPr>
        <a:xfrm>
          <a:off x="5327650" y="112890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5"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24130</xdr:rowOff>
    </xdr:from>
    <xdr:to xmlns:xdr="http://schemas.openxmlformats.org/drawingml/2006/spreadsheetDrawing">
      <xdr:col>54</xdr:col>
      <xdr:colOff>171450</xdr:colOff>
      <xdr:row>78</xdr:row>
      <xdr:rowOff>135890</xdr:rowOff>
    </xdr:to>
    <xdr:cxnSp macro="">
      <xdr:nvCxnSpPr>
        <xdr:cNvPr id="396" name="直線コネクタ 395"/>
        <xdr:cNvCxnSpPr/>
      </xdr:nvCxnSpPr>
      <xdr:spPr>
        <a:xfrm flipV="1">
          <a:off x="9429750" y="117627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140335</xdr:rowOff>
    </xdr:from>
    <xdr:ext cx="373380" cy="247015"/>
    <xdr:sp macro="" textlink="">
      <xdr:nvSpPr>
        <xdr:cNvPr id="397" name="商工費最小値テキスト"/>
        <xdr:cNvSpPr txBox="1"/>
      </xdr:nvSpPr>
      <xdr:spPr>
        <a:xfrm>
          <a:off x="9480550" y="13220065"/>
          <a:ext cx="3733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135890</xdr:rowOff>
    </xdr:from>
    <xdr:to xmlns:xdr="http://schemas.openxmlformats.org/drawingml/2006/spreadsheetDrawing">
      <xdr:col>55</xdr:col>
      <xdr:colOff>88900</xdr:colOff>
      <xdr:row>78</xdr:row>
      <xdr:rowOff>135890</xdr:rowOff>
    </xdr:to>
    <xdr:cxnSp macro="">
      <xdr:nvCxnSpPr>
        <xdr:cNvPr id="398" name="直線コネクタ 397"/>
        <xdr:cNvCxnSpPr/>
      </xdr:nvCxnSpPr>
      <xdr:spPr>
        <a:xfrm>
          <a:off x="9359900" y="1321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140335</xdr:rowOff>
    </xdr:from>
    <xdr:ext cx="685165" cy="247015"/>
    <xdr:sp macro="" textlink="">
      <xdr:nvSpPr>
        <xdr:cNvPr id="399" name="商工費最大値テキスト"/>
        <xdr:cNvSpPr txBox="1"/>
      </xdr:nvSpPr>
      <xdr:spPr>
        <a:xfrm>
          <a:off x="9480550" y="11543665"/>
          <a:ext cx="6851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24130</xdr:rowOff>
    </xdr:from>
    <xdr:to xmlns:xdr="http://schemas.openxmlformats.org/drawingml/2006/spreadsheetDrawing">
      <xdr:col>55</xdr:col>
      <xdr:colOff>88900</xdr:colOff>
      <xdr:row>70</xdr:row>
      <xdr:rowOff>24130</xdr:rowOff>
    </xdr:to>
    <xdr:cxnSp macro="">
      <xdr:nvCxnSpPr>
        <xdr:cNvPr id="400" name="直線コネクタ 399"/>
        <xdr:cNvCxnSpPr/>
      </xdr:nvCxnSpPr>
      <xdr:spPr>
        <a:xfrm>
          <a:off x="9359900" y="1176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52705</xdr:rowOff>
    </xdr:from>
    <xdr:to xmlns:xdr="http://schemas.openxmlformats.org/drawingml/2006/spreadsheetDrawing">
      <xdr:col>55</xdr:col>
      <xdr:colOff>0</xdr:colOff>
      <xdr:row>78</xdr:row>
      <xdr:rowOff>53975</xdr:rowOff>
    </xdr:to>
    <xdr:cxnSp macro="">
      <xdr:nvCxnSpPr>
        <xdr:cNvPr id="401" name="直線コネクタ 400"/>
        <xdr:cNvCxnSpPr/>
      </xdr:nvCxnSpPr>
      <xdr:spPr>
        <a:xfrm>
          <a:off x="8686800" y="1313243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153035</xdr:rowOff>
    </xdr:from>
    <xdr:ext cx="529590" cy="250825"/>
    <xdr:sp macro="" textlink="">
      <xdr:nvSpPr>
        <xdr:cNvPr id="402" name="商工費平均値テキスト"/>
        <xdr:cNvSpPr txBox="1"/>
      </xdr:nvSpPr>
      <xdr:spPr>
        <a:xfrm>
          <a:off x="9480550" y="13065125"/>
          <a:ext cx="529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106680</xdr:rowOff>
    </xdr:to>
    <xdr:sp macro="" textlink="">
      <xdr:nvSpPr>
        <xdr:cNvPr id="403" name="フローチャート: 判断 402"/>
        <xdr:cNvSpPr/>
      </xdr:nvSpPr>
      <xdr:spPr>
        <a:xfrm>
          <a:off x="9398000" y="130860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52705</xdr:rowOff>
    </xdr:from>
    <xdr:to xmlns:xdr="http://schemas.openxmlformats.org/drawingml/2006/spreadsheetDrawing">
      <xdr:col>50</xdr:col>
      <xdr:colOff>114300</xdr:colOff>
      <xdr:row>78</xdr:row>
      <xdr:rowOff>54610</xdr:rowOff>
    </xdr:to>
    <xdr:cxnSp macro="">
      <xdr:nvCxnSpPr>
        <xdr:cNvPr id="404" name="直線コネクタ 403"/>
        <xdr:cNvCxnSpPr/>
      </xdr:nvCxnSpPr>
      <xdr:spPr>
        <a:xfrm flipV="1">
          <a:off x="7886700" y="1313243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xdr:rowOff>
    </xdr:from>
    <xdr:to xmlns:xdr="http://schemas.openxmlformats.org/drawingml/2006/spreadsheetDrawing">
      <xdr:col>50</xdr:col>
      <xdr:colOff>165100</xdr:colOff>
      <xdr:row>78</xdr:row>
      <xdr:rowOff>105410</xdr:rowOff>
    </xdr:to>
    <xdr:sp macro="" textlink="">
      <xdr:nvSpPr>
        <xdr:cNvPr id="405" name="フローチャート: 判断 404"/>
        <xdr:cNvSpPr/>
      </xdr:nvSpPr>
      <xdr:spPr>
        <a:xfrm>
          <a:off x="8636000" y="13085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95885</xdr:rowOff>
    </xdr:from>
    <xdr:ext cx="533400" cy="250825"/>
    <xdr:sp macro="" textlink="">
      <xdr:nvSpPr>
        <xdr:cNvPr id="406" name="テキスト ボックス 405"/>
        <xdr:cNvSpPr txBox="1"/>
      </xdr:nvSpPr>
      <xdr:spPr>
        <a:xfrm>
          <a:off x="8438515" y="1317561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92710</xdr:rowOff>
    </xdr:from>
    <xdr:to xmlns:xdr="http://schemas.openxmlformats.org/drawingml/2006/spreadsheetDrawing">
      <xdr:col>45</xdr:col>
      <xdr:colOff>171450</xdr:colOff>
      <xdr:row>78</xdr:row>
      <xdr:rowOff>54610</xdr:rowOff>
    </xdr:to>
    <xdr:cxnSp macro="">
      <xdr:nvCxnSpPr>
        <xdr:cNvPr id="407" name="直線コネクタ 406"/>
        <xdr:cNvCxnSpPr/>
      </xdr:nvCxnSpPr>
      <xdr:spPr>
        <a:xfrm>
          <a:off x="7080250" y="1300480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5715</xdr:rowOff>
    </xdr:from>
    <xdr:to xmlns:xdr="http://schemas.openxmlformats.org/drawingml/2006/spreadsheetDrawing">
      <xdr:col>46</xdr:col>
      <xdr:colOff>38100</xdr:colOff>
      <xdr:row>78</xdr:row>
      <xdr:rowOff>106045</xdr:rowOff>
    </xdr:to>
    <xdr:sp macro="" textlink="">
      <xdr:nvSpPr>
        <xdr:cNvPr id="408" name="フローチャート: 判断 407"/>
        <xdr:cNvSpPr/>
      </xdr:nvSpPr>
      <xdr:spPr>
        <a:xfrm>
          <a:off x="7842250" y="130854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97155</xdr:rowOff>
    </xdr:from>
    <xdr:ext cx="528320" cy="250825"/>
    <xdr:sp macro="" textlink="">
      <xdr:nvSpPr>
        <xdr:cNvPr id="409" name="テキスト ボックス 408"/>
        <xdr:cNvSpPr txBox="1"/>
      </xdr:nvSpPr>
      <xdr:spPr>
        <a:xfrm>
          <a:off x="7644765" y="1317688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92710</xdr:rowOff>
    </xdr:from>
    <xdr:to xmlns:xdr="http://schemas.openxmlformats.org/drawingml/2006/spreadsheetDrawing">
      <xdr:col>41</xdr:col>
      <xdr:colOff>50800</xdr:colOff>
      <xdr:row>78</xdr:row>
      <xdr:rowOff>64770</xdr:rowOff>
    </xdr:to>
    <xdr:cxnSp macro="">
      <xdr:nvCxnSpPr>
        <xdr:cNvPr id="410" name="直線コネクタ 409"/>
        <xdr:cNvCxnSpPr/>
      </xdr:nvCxnSpPr>
      <xdr:spPr>
        <a:xfrm flipV="1">
          <a:off x="6286500" y="13004800"/>
          <a:ext cx="7937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93345</xdr:rowOff>
    </xdr:to>
    <xdr:sp macro="" textlink="">
      <xdr:nvSpPr>
        <xdr:cNvPr id="411" name="フローチャート: 判断 410"/>
        <xdr:cNvSpPr/>
      </xdr:nvSpPr>
      <xdr:spPr>
        <a:xfrm>
          <a:off x="7029450" y="1307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78</xdr:row>
      <xdr:rowOff>84455</xdr:rowOff>
    </xdr:from>
    <xdr:ext cx="592455" cy="247015"/>
    <xdr:sp macro="" textlink="">
      <xdr:nvSpPr>
        <xdr:cNvPr id="412" name="テキスト ボックス 411"/>
        <xdr:cNvSpPr txBox="1"/>
      </xdr:nvSpPr>
      <xdr:spPr>
        <a:xfrm>
          <a:off x="6818630" y="131641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15240</xdr:rowOff>
    </xdr:from>
    <xdr:to xmlns:xdr="http://schemas.openxmlformats.org/drawingml/2006/spreadsheetDrawing">
      <xdr:col>36</xdr:col>
      <xdr:colOff>165100</xdr:colOff>
      <xdr:row>78</xdr:row>
      <xdr:rowOff>114300</xdr:rowOff>
    </xdr:to>
    <xdr:sp macro="" textlink="">
      <xdr:nvSpPr>
        <xdr:cNvPr id="413" name="フローチャート: 判断 412"/>
        <xdr:cNvSpPr/>
      </xdr:nvSpPr>
      <xdr:spPr>
        <a:xfrm>
          <a:off x="6235700" y="13094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130175</xdr:rowOff>
    </xdr:from>
    <xdr:ext cx="533400" cy="247015"/>
    <xdr:sp macro="" textlink="">
      <xdr:nvSpPr>
        <xdr:cNvPr id="414" name="テキスト ボックス 413"/>
        <xdr:cNvSpPr txBox="1"/>
      </xdr:nvSpPr>
      <xdr:spPr>
        <a:xfrm>
          <a:off x="6038215" y="1287462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5" name="テキスト ボックス 414"/>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6" name="テキスト ボックス 415"/>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7" name="テキスト ボックス 416"/>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18" name="テキスト ボックス 417"/>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9" name="テキスト ボックス 418"/>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4445</xdr:rowOff>
    </xdr:from>
    <xdr:to xmlns:xdr="http://schemas.openxmlformats.org/drawingml/2006/spreadsheetDrawing">
      <xdr:col>55</xdr:col>
      <xdr:colOff>50800</xdr:colOff>
      <xdr:row>78</xdr:row>
      <xdr:rowOff>104140</xdr:rowOff>
    </xdr:to>
    <xdr:sp macro="" textlink="">
      <xdr:nvSpPr>
        <xdr:cNvPr id="420" name="楕円 419"/>
        <xdr:cNvSpPr/>
      </xdr:nvSpPr>
      <xdr:spPr>
        <a:xfrm>
          <a:off x="9398000" y="13084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132080</xdr:rowOff>
    </xdr:from>
    <xdr:ext cx="529590" cy="250825"/>
    <xdr:sp macro="" textlink="">
      <xdr:nvSpPr>
        <xdr:cNvPr id="421" name="商工費該当値テキスト"/>
        <xdr:cNvSpPr txBox="1"/>
      </xdr:nvSpPr>
      <xdr:spPr>
        <a:xfrm>
          <a:off x="9480550" y="12876530"/>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3175</xdr:rowOff>
    </xdr:from>
    <xdr:to xmlns:xdr="http://schemas.openxmlformats.org/drawingml/2006/spreadsheetDrawing">
      <xdr:col>50</xdr:col>
      <xdr:colOff>165100</xdr:colOff>
      <xdr:row>78</xdr:row>
      <xdr:rowOff>102870</xdr:rowOff>
    </xdr:to>
    <xdr:sp macro="" textlink="">
      <xdr:nvSpPr>
        <xdr:cNvPr id="422" name="楕円 421"/>
        <xdr:cNvSpPr/>
      </xdr:nvSpPr>
      <xdr:spPr>
        <a:xfrm>
          <a:off x="8636000" y="13082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118110</xdr:rowOff>
    </xdr:from>
    <xdr:ext cx="533400" cy="250825"/>
    <xdr:sp macro="" textlink="">
      <xdr:nvSpPr>
        <xdr:cNvPr id="423" name="テキスト ボックス 422"/>
        <xdr:cNvSpPr txBox="1"/>
      </xdr:nvSpPr>
      <xdr:spPr>
        <a:xfrm>
          <a:off x="8438515" y="12862560"/>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5080</xdr:rowOff>
    </xdr:from>
    <xdr:to xmlns:xdr="http://schemas.openxmlformats.org/drawingml/2006/spreadsheetDrawing">
      <xdr:col>46</xdr:col>
      <xdr:colOff>38100</xdr:colOff>
      <xdr:row>78</xdr:row>
      <xdr:rowOff>104775</xdr:rowOff>
    </xdr:to>
    <xdr:sp macro="" textlink="">
      <xdr:nvSpPr>
        <xdr:cNvPr id="424" name="楕円 423"/>
        <xdr:cNvSpPr/>
      </xdr:nvSpPr>
      <xdr:spPr>
        <a:xfrm>
          <a:off x="7842250" y="13084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120015</xdr:rowOff>
    </xdr:from>
    <xdr:ext cx="528320" cy="250825"/>
    <xdr:sp macro="" textlink="">
      <xdr:nvSpPr>
        <xdr:cNvPr id="425" name="テキスト ボックス 424"/>
        <xdr:cNvSpPr txBox="1"/>
      </xdr:nvSpPr>
      <xdr:spPr>
        <a:xfrm>
          <a:off x="7644765" y="1286446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42545</xdr:rowOff>
    </xdr:from>
    <xdr:to xmlns:xdr="http://schemas.openxmlformats.org/drawingml/2006/spreadsheetDrawing">
      <xdr:col>41</xdr:col>
      <xdr:colOff>101600</xdr:colOff>
      <xdr:row>77</xdr:row>
      <xdr:rowOff>142240</xdr:rowOff>
    </xdr:to>
    <xdr:sp macro="" textlink="">
      <xdr:nvSpPr>
        <xdr:cNvPr id="426" name="楕円 425"/>
        <xdr:cNvSpPr/>
      </xdr:nvSpPr>
      <xdr:spPr>
        <a:xfrm>
          <a:off x="7029450" y="12954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158750</xdr:rowOff>
    </xdr:from>
    <xdr:ext cx="592455" cy="249555"/>
    <xdr:sp macro="" textlink="">
      <xdr:nvSpPr>
        <xdr:cNvPr id="427" name="テキスト ボックス 426"/>
        <xdr:cNvSpPr txBox="1"/>
      </xdr:nvSpPr>
      <xdr:spPr>
        <a:xfrm>
          <a:off x="6818630" y="1273556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15875</xdr:rowOff>
    </xdr:from>
    <xdr:to xmlns:xdr="http://schemas.openxmlformats.org/drawingml/2006/spreadsheetDrawing">
      <xdr:col>36</xdr:col>
      <xdr:colOff>165100</xdr:colOff>
      <xdr:row>78</xdr:row>
      <xdr:rowOff>114935</xdr:rowOff>
    </xdr:to>
    <xdr:sp macro="" textlink="">
      <xdr:nvSpPr>
        <xdr:cNvPr id="428" name="楕円 427"/>
        <xdr:cNvSpPr/>
      </xdr:nvSpPr>
      <xdr:spPr>
        <a:xfrm>
          <a:off x="6235700" y="13095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106680</xdr:rowOff>
    </xdr:from>
    <xdr:ext cx="533400" cy="247015"/>
    <xdr:sp macro="" textlink="">
      <xdr:nvSpPr>
        <xdr:cNvPr id="429" name="テキスト ボックス 428"/>
        <xdr:cNvSpPr txBox="1"/>
      </xdr:nvSpPr>
      <xdr:spPr>
        <a:xfrm>
          <a:off x="6038215" y="1318641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0" name="正方形/長方形 429"/>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1" name="正方形/長方形 430"/>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3" name="正方形/長方形 432"/>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5" name="正方形/長方形 434"/>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3535" cy="217805"/>
    <xdr:sp macro="" textlink="">
      <xdr:nvSpPr>
        <xdr:cNvPr id="438" name="テキスト ボックス 437"/>
        <xdr:cNvSpPr txBox="1"/>
      </xdr:nvSpPr>
      <xdr:spPr>
        <a:xfrm>
          <a:off x="5918200" y="145942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1" name="テキスト ボックス 440"/>
        <xdr:cNvSpPr txBox="1"/>
      </xdr:nvSpPr>
      <xdr:spPr>
        <a:xfrm>
          <a:off x="572643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3" name="テキスト ボックス 442"/>
        <xdr:cNvSpPr txBox="1"/>
      </xdr:nvSpPr>
      <xdr:spPr>
        <a:xfrm>
          <a:off x="541782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4530" cy="252730"/>
    <xdr:sp macro="" textlink="">
      <xdr:nvSpPr>
        <xdr:cNvPr id="445" name="テキスト ボックス 444"/>
        <xdr:cNvSpPr txBox="1"/>
      </xdr:nvSpPr>
      <xdr:spPr>
        <a:xfrm>
          <a:off x="5327650" y="15770860"/>
          <a:ext cx="6845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4530" cy="259080"/>
    <xdr:sp macro="" textlink="">
      <xdr:nvSpPr>
        <xdr:cNvPr id="447" name="テキスト ボックス 446"/>
        <xdr:cNvSpPr txBox="1"/>
      </xdr:nvSpPr>
      <xdr:spPr>
        <a:xfrm>
          <a:off x="5327650" y="153898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48" name="直線コネクタ 447"/>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90805</xdr:rowOff>
    </xdr:from>
    <xdr:ext cx="684530" cy="250825"/>
    <xdr:sp macro="" textlink="">
      <xdr:nvSpPr>
        <xdr:cNvPr id="449" name="テキスト ボックス 448"/>
        <xdr:cNvSpPr txBox="1"/>
      </xdr:nvSpPr>
      <xdr:spPr>
        <a:xfrm>
          <a:off x="5327650" y="15014575"/>
          <a:ext cx="6845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4530" cy="247015"/>
    <xdr:sp macro="" textlink="">
      <xdr:nvSpPr>
        <xdr:cNvPr id="451" name="テキスト ボックス 450"/>
        <xdr:cNvSpPr txBox="1"/>
      </xdr:nvSpPr>
      <xdr:spPr>
        <a:xfrm>
          <a:off x="5327650" y="14641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97790</xdr:rowOff>
    </xdr:from>
    <xdr:to xmlns:xdr="http://schemas.openxmlformats.org/drawingml/2006/spreadsheetDrawing">
      <xdr:col>54</xdr:col>
      <xdr:colOff>171450</xdr:colOff>
      <xdr:row>99</xdr:row>
      <xdr:rowOff>13970</xdr:rowOff>
    </xdr:to>
    <xdr:cxnSp macro="">
      <xdr:nvCxnSpPr>
        <xdr:cNvPr id="453" name="直線コネクタ 452"/>
        <xdr:cNvCxnSpPr/>
      </xdr:nvCxnSpPr>
      <xdr:spPr>
        <a:xfrm flipV="1">
          <a:off x="9429750" y="153568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29590" cy="252730"/>
    <xdr:sp macro="" textlink="">
      <xdr:nvSpPr>
        <xdr:cNvPr id="454" name="土木費最小値テキスト"/>
        <xdr:cNvSpPr txBox="1"/>
      </xdr:nvSpPr>
      <xdr:spPr>
        <a:xfrm>
          <a:off x="9480550" y="1664843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9359900" y="16644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42545</xdr:rowOff>
    </xdr:from>
    <xdr:ext cx="685165" cy="253365"/>
    <xdr:sp macro="" textlink="">
      <xdr:nvSpPr>
        <xdr:cNvPr id="456" name="土木費最大値テキスト"/>
        <xdr:cNvSpPr txBox="1"/>
      </xdr:nvSpPr>
      <xdr:spPr>
        <a:xfrm>
          <a:off x="9480550" y="1513395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9359900" y="15356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60325</xdr:rowOff>
    </xdr:from>
    <xdr:to xmlns:xdr="http://schemas.openxmlformats.org/drawingml/2006/spreadsheetDrawing">
      <xdr:col>55</xdr:col>
      <xdr:colOff>0</xdr:colOff>
      <xdr:row>98</xdr:row>
      <xdr:rowOff>109220</xdr:rowOff>
    </xdr:to>
    <xdr:cxnSp macro="">
      <xdr:nvCxnSpPr>
        <xdr:cNvPr id="458" name="直線コネクタ 457"/>
        <xdr:cNvCxnSpPr/>
      </xdr:nvCxnSpPr>
      <xdr:spPr>
        <a:xfrm>
          <a:off x="8686800" y="16519525"/>
          <a:ext cx="742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3725" cy="259080"/>
    <xdr:sp macro="" textlink="">
      <xdr:nvSpPr>
        <xdr:cNvPr id="459" name="土木費平均値テキスト"/>
        <xdr:cNvSpPr txBox="1"/>
      </xdr:nvSpPr>
      <xdr:spPr>
        <a:xfrm>
          <a:off x="9480550" y="16349980"/>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9398000" y="16498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60325</xdr:rowOff>
    </xdr:from>
    <xdr:to xmlns:xdr="http://schemas.openxmlformats.org/drawingml/2006/spreadsheetDrawing">
      <xdr:col>50</xdr:col>
      <xdr:colOff>114300</xdr:colOff>
      <xdr:row>98</xdr:row>
      <xdr:rowOff>99695</xdr:rowOff>
    </xdr:to>
    <xdr:cxnSp macro="">
      <xdr:nvCxnSpPr>
        <xdr:cNvPr id="461" name="直線コネクタ 460"/>
        <xdr:cNvCxnSpPr/>
      </xdr:nvCxnSpPr>
      <xdr:spPr>
        <a:xfrm flipV="1">
          <a:off x="7886700" y="1651952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86360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127635</xdr:rowOff>
    </xdr:from>
    <xdr:ext cx="592455" cy="259080"/>
    <xdr:sp macro="" textlink="">
      <xdr:nvSpPr>
        <xdr:cNvPr id="463" name="テキスト ボックス 462"/>
        <xdr:cNvSpPr txBox="1"/>
      </xdr:nvSpPr>
      <xdr:spPr>
        <a:xfrm>
          <a:off x="8406130" y="165868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99695</xdr:rowOff>
    </xdr:from>
    <xdr:to xmlns:xdr="http://schemas.openxmlformats.org/drawingml/2006/spreadsheetDrawing">
      <xdr:col>45</xdr:col>
      <xdr:colOff>171450</xdr:colOff>
      <xdr:row>98</xdr:row>
      <xdr:rowOff>105410</xdr:rowOff>
    </xdr:to>
    <xdr:cxnSp macro="">
      <xdr:nvCxnSpPr>
        <xdr:cNvPr id="464" name="直線コネクタ 463"/>
        <xdr:cNvCxnSpPr/>
      </xdr:nvCxnSpPr>
      <xdr:spPr>
        <a:xfrm flipV="1">
          <a:off x="7080250" y="1655889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7842250" y="16480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2455" cy="259080"/>
    <xdr:sp macro="" textlink="">
      <xdr:nvSpPr>
        <xdr:cNvPr id="466" name="テキスト ボックス 465"/>
        <xdr:cNvSpPr txBox="1"/>
      </xdr:nvSpPr>
      <xdr:spPr>
        <a:xfrm>
          <a:off x="7612380" y="162553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105410</xdr:rowOff>
    </xdr:from>
    <xdr:to xmlns:xdr="http://schemas.openxmlformats.org/drawingml/2006/spreadsheetDrawing">
      <xdr:col>41</xdr:col>
      <xdr:colOff>50800</xdr:colOff>
      <xdr:row>98</xdr:row>
      <xdr:rowOff>121285</xdr:rowOff>
    </xdr:to>
    <xdr:cxnSp macro="">
      <xdr:nvCxnSpPr>
        <xdr:cNvPr id="467" name="直線コネクタ 466"/>
        <xdr:cNvCxnSpPr/>
      </xdr:nvCxnSpPr>
      <xdr:spPr>
        <a:xfrm flipV="1">
          <a:off x="6286500" y="16564610"/>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68" name="フローチャート: 判断 467"/>
        <xdr:cNvSpPr/>
      </xdr:nvSpPr>
      <xdr:spPr>
        <a:xfrm>
          <a:off x="702945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159385</xdr:rowOff>
    </xdr:from>
    <xdr:ext cx="592455" cy="258445"/>
    <xdr:sp macro="" textlink="">
      <xdr:nvSpPr>
        <xdr:cNvPr id="469" name="テキスト ボックス 468"/>
        <xdr:cNvSpPr txBox="1"/>
      </xdr:nvSpPr>
      <xdr:spPr>
        <a:xfrm>
          <a:off x="6818630" y="162756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38100</xdr:rowOff>
    </xdr:from>
    <xdr:to xmlns:xdr="http://schemas.openxmlformats.org/drawingml/2006/spreadsheetDrawing">
      <xdr:col>36</xdr:col>
      <xdr:colOff>165100</xdr:colOff>
      <xdr:row>98</xdr:row>
      <xdr:rowOff>139700</xdr:rowOff>
    </xdr:to>
    <xdr:sp macro="" textlink="">
      <xdr:nvSpPr>
        <xdr:cNvPr id="470" name="フローチャート: 判断 469"/>
        <xdr:cNvSpPr/>
      </xdr:nvSpPr>
      <xdr:spPr>
        <a:xfrm>
          <a:off x="62357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156210</xdr:rowOff>
    </xdr:from>
    <xdr:ext cx="592455" cy="252730"/>
    <xdr:sp macro="" textlink="">
      <xdr:nvSpPr>
        <xdr:cNvPr id="471" name="テキスト ボックス 470"/>
        <xdr:cNvSpPr txBox="1"/>
      </xdr:nvSpPr>
      <xdr:spPr>
        <a:xfrm>
          <a:off x="6005830" y="16272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4" name="テキスト ボックス 473"/>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5" name="テキスト ボックス 474"/>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57785</xdr:rowOff>
    </xdr:from>
    <xdr:to xmlns:xdr="http://schemas.openxmlformats.org/drawingml/2006/spreadsheetDrawing">
      <xdr:col>55</xdr:col>
      <xdr:colOff>50800</xdr:colOff>
      <xdr:row>98</xdr:row>
      <xdr:rowOff>159385</xdr:rowOff>
    </xdr:to>
    <xdr:sp macro="" textlink="">
      <xdr:nvSpPr>
        <xdr:cNvPr id="477" name="楕円 476"/>
        <xdr:cNvSpPr/>
      </xdr:nvSpPr>
      <xdr:spPr>
        <a:xfrm>
          <a:off x="9398000" y="16516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93725" cy="252730"/>
    <xdr:sp macro="" textlink="">
      <xdr:nvSpPr>
        <xdr:cNvPr id="478" name="土木費該当値テキスト"/>
        <xdr:cNvSpPr txBox="1"/>
      </xdr:nvSpPr>
      <xdr:spPr>
        <a:xfrm>
          <a:off x="9480550" y="1647698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9525</xdr:rowOff>
    </xdr:from>
    <xdr:to xmlns:xdr="http://schemas.openxmlformats.org/drawingml/2006/spreadsheetDrawing">
      <xdr:col>50</xdr:col>
      <xdr:colOff>165100</xdr:colOff>
      <xdr:row>98</xdr:row>
      <xdr:rowOff>111125</xdr:rowOff>
    </xdr:to>
    <xdr:sp macro="" textlink="">
      <xdr:nvSpPr>
        <xdr:cNvPr id="479" name="楕円 478"/>
        <xdr:cNvSpPr/>
      </xdr:nvSpPr>
      <xdr:spPr>
        <a:xfrm>
          <a:off x="86360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127635</xdr:rowOff>
    </xdr:from>
    <xdr:ext cx="592455" cy="259080"/>
    <xdr:sp macro="" textlink="">
      <xdr:nvSpPr>
        <xdr:cNvPr id="480" name="テキスト ボックス 479"/>
        <xdr:cNvSpPr txBox="1"/>
      </xdr:nvSpPr>
      <xdr:spPr>
        <a:xfrm>
          <a:off x="8406130" y="162439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48895</xdr:rowOff>
    </xdr:from>
    <xdr:to xmlns:xdr="http://schemas.openxmlformats.org/drawingml/2006/spreadsheetDrawing">
      <xdr:col>46</xdr:col>
      <xdr:colOff>38100</xdr:colOff>
      <xdr:row>98</xdr:row>
      <xdr:rowOff>150495</xdr:rowOff>
    </xdr:to>
    <xdr:sp macro="" textlink="">
      <xdr:nvSpPr>
        <xdr:cNvPr id="481" name="楕円 480"/>
        <xdr:cNvSpPr/>
      </xdr:nvSpPr>
      <xdr:spPr>
        <a:xfrm>
          <a:off x="7842250" y="16508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141605</xdr:rowOff>
    </xdr:from>
    <xdr:ext cx="592455" cy="259080"/>
    <xdr:sp macro="" textlink="">
      <xdr:nvSpPr>
        <xdr:cNvPr id="482" name="テキスト ボックス 481"/>
        <xdr:cNvSpPr txBox="1"/>
      </xdr:nvSpPr>
      <xdr:spPr>
        <a:xfrm>
          <a:off x="7612380" y="166008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83" name="楕円 482"/>
        <xdr:cNvSpPr/>
      </xdr:nvSpPr>
      <xdr:spPr>
        <a:xfrm>
          <a:off x="702945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147320</xdr:rowOff>
    </xdr:from>
    <xdr:ext cx="592455" cy="259080"/>
    <xdr:sp macro="" textlink="">
      <xdr:nvSpPr>
        <xdr:cNvPr id="484" name="テキスト ボックス 483"/>
        <xdr:cNvSpPr txBox="1"/>
      </xdr:nvSpPr>
      <xdr:spPr>
        <a:xfrm>
          <a:off x="6818630" y="166065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70485</xdr:rowOff>
    </xdr:from>
    <xdr:to xmlns:xdr="http://schemas.openxmlformats.org/drawingml/2006/spreadsheetDrawing">
      <xdr:col>36</xdr:col>
      <xdr:colOff>165100</xdr:colOff>
      <xdr:row>99</xdr:row>
      <xdr:rowOff>635</xdr:rowOff>
    </xdr:to>
    <xdr:sp macro="" textlink="">
      <xdr:nvSpPr>
        <xdr:cNvPr id="485" name="楕円 484"/>
        <xdr:cNvSpPr/>
      </xdr:nvSpPr>
      <xdr:spPr>
        <a:xfrm>
          <a:off x="62357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163195</xdr:rowOff>
    </xdr:from>
    <xdr:ext cx="592455" cy="259080"/>
    <xdr:sp macro="" textlink="">
      <xdr:nvSpPr>
        <xdr:cNvPr id="486" name="テキスト ボックス 485"/>
        <xdr:cNvSpPr txBox="1"/>
      </xdr:nvSpPr>
      <xdr:spPr>
        <a:xfrm>
          <a:off x="6005830" y="166223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7" name="正方形/長方形 486"/>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8" name="正方形/長方形 487"/>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0" name="正方形/長方形 489"/>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2" name="正方形/長方形 491"/>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4" name="正方形/長方形 493"/>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8615" cy="217805"/>
    <xdr:sp macro="" textlink="">
      <xdr:nvSpPr>
        <xdr:cNvPr id="495" name="テキスト ボックス 494"/>
        <xdr:cNvSpPr txBox="1"/>
      </xdr:nvSpPr>
      <xdr:spPr>
        <a:xfrm>
          <a:off x="11169650" y="45358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6" name="直線コネクタ 495"/>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497" name="直線コネクタ 496"/>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2570" cy="247015"/>
    <xdr:sp macro="" textlink="">
      <xdr:nvSpPr>
        <xdr:cNvPr id="498" name="テキスト ボックス 497"/>
        <xdr:cNvSpPr txBox="1"/>
      </xdr:nvSpPr>
      <xdr:spPr>
        <a:xfrm>
          <a:off x="10977880" y="63715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499" name="直線コネクタ 498"/>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53340</xdr:rowOff>
    </xdr:from>
    <xdr:ext cx="594360" cy="247015"/>
    <xdr:sp macro="" textlink="">
      <xdr:nvSpPr>
        <xdr:cNvPr id="500" name="テキスト ボックス 499"/>
        <xdr:cNvSpPr txBox="1"/>
      </xdr:nvSpPr>
      <xdr:spPr>
        <a:xfrm>
          <a:off x="10669270" y="59245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1" name="直線コネクタ 500"/>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109220</xdr:rowOff>
    </xdr:from>
    <xdr:ext cx="594360" cy="247015"/>
    <xdr:sp macro="" textlink="">
      <xdr:nvSpPr>
        <xdr:cNvPr id="502" name="テキスト ボックス 501"/>
        <xdr:cNvSpPr txBox="1"/>
      </xdr:nvSpPr>
      <xdr:spPr>
        <a:xfrm>
          <a:off x="10669270" y="54775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3" name="直線コネクタ 502"/>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4360" cy="247015"/>
    <xdr:sp macro="" textlink="">
      <xdr:nvSpPr>
        <xdr:cNvPr id="504" name="テキスト ボックス 503"/>
        <xdr:cNvSpPr txBox="1"/>
      </xdr:nvSpPr>
      <xdr:spPr>
        <a:xfrm>
          <a:off x="10669270" y="503047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5" name="直線コネクタ 504"/>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360" cy="247015"/>
    <xdr:sp macro="" textlink="">
      <xdr:nvSpPr>
        <xdr:cNvPr id="506" name="テキスト ボックス 505"/>
        <xdr:cNvSpPr txBox="1"/>
      </xdr:nvSpPr>
      <xdr:spPr>
        <a:xfrm>
          <a:off x="1066927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7"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92075</xdr:rowOff>
    </xdr:from>
    <xdr:to xmlns:xdr="http://schemas.openxmlformats.org/drawingml/2006/spreadsheetDrawing">
      <xdr:col>85</xdr:col>
      <xdr:colOff>126365</xdr:colOff>
      <xdr:row>38</xdr:row>
      <xdr:rowOff>102870</xdr:rowOff>
    </xdr:to>
    <xdr:cxnSp macro="">
      <xdr:nvCxnSpPr>
        <xdr:cNvPr id="508" name="直線コネクタ 507"/>
        <xdr:cNvCxnSpPr/>
      </xdr:nvCxnSpPr>
      <xdr:spPr>
        <a:xfrm flipV="1">
          <a:off x="14698345" y="529272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106680</xdr:rowOff>
    </xdr:from>
    <xdr:ext cx="469900" cy="247015"/>
    <xdr:sp macro="" textlink="">
      <xdr:nvSpPr>
        <xdr:cNvPr id="509" name="消防費最小値テキスト"/>
        <xdr:cNvSpPr txBox="1"/>
      </xdr:nvSpPr>
      <xdr:spPr>
        <a:xfrm>
          <a:off x="14744700" y="64808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102870</xdr:rowOff>
    </xdr:from>
    <xdr:to xmlns:xdr="http://schemas.openxmlformats.org/drawingml/2006/spreadsheetDrawing">
      <xdr:col>86</xdr:col>
      <xdr:colOff>25400</xdr:colOff>
      <xdr:row>38</xdr:row>
      <xdr:rowOff>102870</xdr:rowOff>
    </xdr:to>
    <xdr:cxnSp macro="">
      <xdr:nvCxnSpPr>
        <xdr:cNvPr id="510" name="直線コネクタ 509"/>
        <xdr:cNvCxnSpPr/>
      </xdr:nvCxnSpPr>
      <xdr:spPr>
        <a:xfrm>
          <a:off x="14611350" y="647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39370</xdr:rowOff>
    </xdr:from>
    <xdr:ext cx="598805" cy="250825"/>
    <xdr:sp macro="" textlink="">
      <xdr:nvSpPr>
        <xdr:cNvPr id="511" name="消防費最大値テキスト"/>
        <xdr:cNvSpPr txBox="1"/>
      </xdr:nvSpPr>
      <xdr:spPr>
        <a:xfrm>
          <a:off x="14744700" y="50723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92075</xdr:rowOff>
    </xdr:from>
    <xdr:to xmlns:xdr="http://schemas.openxmlformats.org/drawingml/2006/spreadsheetDrawing">
      <xdr:col>86</xdr:col>
      <xdr:colOff>25400</xdr:colOff>
      <xdr:row>31</xdr:row>
      <xdr:rowOff>92075</xdr:rowOff>
    </xdr:to>
    <xdr:cxnSp macro="">
      <xdr:nvCxnSpPr>
        <xdr:cNvPr id="512" name="直線コネクタ 511"/>
        <xdr:cNvCxnSpPr/>
      </xdr:nvCxnSpPr>
      <xdr:spPr>
        <a:xfrm>
          <a:off x="14611350" y="5292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107315</xdr:rowOff>
    </xdr:from>
    <xdr:to xmlns:xdr="http://schemas.openxmlformats.org/drawingml/2006/spreadsheetDrawing">
      <xdr:col>85</xdr:col>
      <xdr:colOff>127000</xdr:colOff>
      <xdr:row>36</xdr:row>
      <xdr:rowOff>126365</xdr:rowOff>
    </xdr:to>
    <xdr:cxnSp macro="">
      <xdr:nvCxnSpPr>
        <xdr:cNvPr id="513" name="直線コネクタ 512"/>
        <xdr:cNvCxnSpPr/>
      </xdr:nvCxnSpPr>
      <xdr:spPr>
        <a:xfrm flipV="1">
          <a:off x="13938250" y="614616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106680</xdr:rowOff>
    </xdr:from>
    <xdr:ext cx="534670" cy="247015"/>
    <xdr:sp macro="" textlink="">
      <xdr:nvSpPr>
        <xdr:cNvPr id="514" name="消防費平均値テキスト"/>
        <xdr:cNvSpPr txBox="1"/>
      </xdr:nvSpPr>
      <xdr:spPr>
        <a:xfrm>
          <a:off x="14744700" y="614553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127635</xdr:rowOff>
    </xdr:from>
    <xdr:to xmlns:xdr="http://schemas.openxmlformats.org/drawingml/2006/spreadsheetDrawing">
      <xdr:col>85</xdr:col>
      <xdr:colOff>171450</xdr:colOff>
      <xdr:row>37</xdr:row>
      <xdr:rowOff>59055</xdr:rowOff>
    </xdr:to>
    <xdr:sp macro="" textlink="">
      <xdr:nvSpPr>
        <xdr:cNvPr id="515" name="フローチャート: 判断 514"/>
        <xdr:cNvSpPr/>
      </xdr:nvSpPr>
      <xdr:spPr>
        <a:xfrm>
          <a:off x="14649450" y="61664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116205</xdr:rowOff>
    </xdr:from>
    <xdr:to xmlns:xdr="http://schemas.openxmlformats.org/drawingml/2006/spreadsheetDrawing">
      <xdr:col>81</xdr:col>
      <xdr:colOff>50800</xdr:colOff>
      <xdr:row>36</xdr:row>
      <xdr:rowOff>126365</xdr:rowOff>
    </xdr:to>
    <xdr:cxnSp macro="">
      <xdr:nvCxnSpPr>
        <xdr:cNvPr id="516" name="直線コネクタ 515"/>
        <xdr:cNvCxnSpPr/>
      </xdr:nvCxnSpPr>
      <xdr:spPr>
        <a:xfrm>
          <a:off x="13144500" y="615505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151130</xdr:rowOff>
    </xdr:from>
    <xdr:to xmlns:xdr="http://schemas.openxmlformats.org/drawingml/2006/spreadsheetDrawing">
      <xdr:col>81</xdr:col>
      <xdr:colOff>101600</xdr:colOff>
      <xdr:row>37</xdr:row>
      <xdr:rowOff>82550</xdr:rowOff>
    </xdr:to>
    <xdr:sp macro="" textlink="">
      <xdr:nvSpPr>
        <xdr:cNvPr id="517" name="フローチャート: 判断 516"/>
        <xdr:cNvSpPr/>
      </xdr:nvSpPr>
      <xdr:spPr>
        <a:xfrm>
          <a:off x="13887450" y="6189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73660</xdr:rowOff>
    </xdr:from>
    <xdr:ext cx="528320" cy="247015"/>
    <xdr:sp macro="" textlink="">
      <xdr:nvSpPr>
        <xdr:cNvPr id="518" name="テキスト ボックス 517"/>
        <xdr:cNvSpPr txBox="1"/>
      </xdr:nvSpPr>
      <xdr:spPr>
        <a:xfrm>
          <a:off x="13709015" y="628015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36</xdr:row>
      <xdr:rowOff>116205</xdr:rowOff>
    </xdr:from>
    <xdr:to xmlns:xdr="http://schemas.openxmlformats.org/drawingml/2006/spreadsheetDrawing">
      <xdr:col>76</xdr:col>
      <xdr:colOff>114300</xdr:colOff>
      <xdr:row>36</xdr:row>
      <xdr:rowOff>142240</xdr:rowOff>
    </xdr:to>
    <xdr:cxnSp macro="">
      <xdr:nvCxnSpPr>
        <xdr:cNvPr id="519" name="直線コネクタ 518"/>
        <xdr:cNvCxnSpPr/>
      </xdr:nvCxnSpPr>
      <xdr:spPr>
        <a:xfrm flipV="1">
          <a:off x="12344400" y="615505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130175</xdr:rowOff>
    </xdr:from>
    <xdr:to xmlns:xdr="http://schemas.openxmlformats.org/drawingml/2006/spreadsheetDrawing">
      <xdr:col>76</xdr:col>
      <xdr:colOff>165100</xdr:colOff>
      <xdr:row>37</xdr:row>
      <xdr:rowOff>61595</xdr:rowOff>
    </xdr:to>
    <xdr:sp macro="" textlink="">
      <xdr:nvSpPr>
        <xdr:cNvPr id="520" name="フローチャート: 判断 519"/>
        <xdr:cNvSpPr/>
      </xdr:nvSpPr>
      <xdr:spPr>
        <a:xfrm>
          <a:off x="13093700" y="6169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53340</xdr:rowOff>
    </xdr:from>
    <xdr:ext cx="533400" cy="247015"/>
    <xdr:sp macro="" textlink="">
      <xdr:nvSpPr>
        <xdr:cNvPr id="521" name="テキスト ボックス 520"/>
        <xdr:cNvSpPr txBox="1"/>
      </xdr:nvSpPr>
      <xdr:spPr>
        <a:xfrm>
          <a:off x="12896215" y="6259830"/>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114935</xdr:rowOff>
    </xdr:from>
    <xdr:to xmlns:xdr="http://schemas.openxmlformats.org/drawingml/2006/spreadsheetDrawing">
      <xdr:col>71</xdr:col>
      <xdr:colOff>171450</xdr:colOff>
      <xdr:row>36</xdr:row>
      <xdr:rowOff>142240</xdr:rowOff>
    </xdr:to>
    <xdr:cxnSp macro="">
      <xdr:nvCxnSpPr>
        <xdr:cNvPr id="522" name="直線コネクタ 521"/>
        <xdr:cNvCxnSpPr/>
      </xdr:nvCxnSpPr>
      <xdr:spPr>
        <a:xfrm>
          <a:off x="11537950" y="615378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16510</xdr:rowOff>
    </xdr:to>
    <xdr:sp macro="" textlink="">
      <xdr:nvSpPr>
        <xdr:cNvPr id="523" name="フローチャート: 判断 522"/>
        <xdr:cNvSpPr/>
      </xdr:nvSpPr>
      <xdr:spPr>
        <a:xfrm>
          <a:off x="12299950" y="6123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32385</xdr:rowOff>
    </xdr:from>
    <xdr:ext cx="528320" cy="249555"/>
    <xdr:sp macro="" textlink="">
      <xdr:nvSpPr>
        <xdr:cNvPr id="524" name="テキスト ボックス 523"/>
        <xdr:cNvSpPr txBox="1"/>
      </xdr:nvSpPr>
      <xdr:spPr>
        <a:xfrm>
          <a:off x="12102465" y="59035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81280</xdr:rowOff>
    </xdr:from>
    <xdr:to xmlns:xdr="http://schemas.openxmlformats.org/drawingml/2006/spreadsheetDrawing">
      <xdr:col>67</xdr:col>
      <xdr:colOff>101600</xdr:colOff>
      <xdr:row>37</xdr:row>
      <xdr:rowOff>13335</xdr:rowOff>
    </xdr:to>
    <xdr:sp macro="" textlink="">
      <xdr:nvSpPr>
        <xdr:cNvPr id="525" name="フローチャート: 判断 524"/>
        <xdr:cNvSpPr/>
      </xdr:nvSpPr>
      <xdr:spPr>
        <a:xfrm>
          <a:off x="11487150" y="6120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4445</xdr:rowOff>
    </xdr:from>
    <xdr:ext cx="528320" cy="253365"/>
    <xdr:sp macro="" textlink="">
      <xdr:nvSpPr>
        <xdr:cNvPr id="526" name="テキスト ボックス 525"/>
        <xdr:cNvSpPr txBox="1"/>
      </xdr:nvSpPr>
      <xdr:spPr>
        <a:xfrm>
          <a:off x="11308715" y="62109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7" name="テキスト ボックス 526"/>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28" name="テキスト ボックス 527"/>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9" name="テキスト ボックス 528"/>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0" name="テキスト ボックス 529"/>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31" name="テキスト ボックス 530"/>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57785</xdr:rowOff>
    </xdr:from>
    <xdr:to xmlns:xdr="http://schemas.openxmlformats.org/drawingml/2006/spreadsheetDrawing">
      <xdr:col>85</xdr:col>
      <xdr:colOff>171450</xdr:colOff>
      <xdr:row>36</xdr:row>
      <xdr:rowOff>156845</xdr:rowOff>
    </xdr:to>
    <xdr:sp macro="" textlink="">
      <xdr:nvSpPr>
        <xdr:cNvPr id="532" name="楕円 531"/>
        <xdr:cNvSpPr/>
      </xdr:nvSpPr>
      <xdr:spPr>
        <a:xfrm>
          <a:off x="14649450" y="60966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80010</xdr:rowOff>
    </xdr:from>
    <xdr:ext cx="534670" cy="253365"/>
    <xdr:sp macro="" textlink="">
      <xdr:nvSpPr>
        <xdr:cNvPr id="533" name="消防費該当値テキスト"/>
        <xdr:cNvSpPr txBox="1"/>
      </xdr:nvSpPr>
      <xdr:spPr>
        <a:xfrm>
          <a:off x="14744700" y="5951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76200</xdr:rowOff>
    </xdr:from>
    <xdr:to xmlns:xdr="http://schemas.openxmlformats.org/drawingml/2006/spreadsheetDrawing">
      <xdr:col>81</xdr:col>
      <xdr:colOff>101600</xdr:colOff>
      <xdr:row>37</xdr:row>
      <xdr:rowOff>7620</xdr:rowOff>
    </xdr:to>
    <xdr:sp macro="" textlink="">
      <xdr:nvSpPr>
        <xdr:cNvPr id="534" name="楕円 533"/>
        <xdr:cNvSpPr/>
      </xdr:nvSpPr>
      <xdr:spPr>
        <a:xfrm>
          <a:off x="13887450" y="6115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24130</xdr:rowOff>
    </xdr:from>
    <xdr:ext cx="528320" cy="253365"/>
    <xdr:sp macro="" textlink="">
      <xdr:nvSpPr>
        <xdr:cNvPr id="535" name="テキスト ボックス 534"/>
        <xdr:cNvSpPr txBox="1"/>
      </xdr:nvSpPr>
      <xdr:spPr>
        <a:xfrm>
          <a:off x="13709015" y="589534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66675</xdr:rowOff>
    </xdr:from>
    <xdr:to xmlns:xdr="http://schemas.openxmlformats.org/drawingml/2006/spreadsheetDrawing">
      <xdr:col>76</xdr:col>
      <xdr:colOff>165100</xdr:colOff>
      <xdr:row>36</xdr:row>
      <xdr:rowOff>165735</xdr:rowOff>
    </xdr:to>
    <xdr:sp macro="" textlink="">
      <xdr:nvSpPr>
        <xdr:cNvPr id="536" name="楕円 535"/>
        <xdr:cNvSpPr/>
      </xdr:nvSpPr>
      <xdr:spPr>
        <a:xfrm>
          <a:off x="13093700" y="6105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14605</xdr:rowOff>
    </xdr:from>
    <xdr:ext cx="533400" cy="249555"/>
    <xdr:sp macro="" textlink="">
      <xdr:nvSpPr>
        <xdr:cNvPr id="537" name="テキスト ボックス 536"/>
        <xdr:cNvSpPr txBox="1"/>
      </xdr:nvSpPr>
      <xdr:spPr>
        <a:xfrm>
          <a:off x="12896215" y="58858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24130</xdr:rowOff>
    </xdr:to>
    <xdr:sp macro="" textlink="">
      <xdr:nvSpPr>
        <xdr:cNvPr id="538" name="楕円 537"/>
        <xdr:cNvSpPr/>
      </xdr:nvSpPr>
      <xdr:spPr>
        <a:xfrm>
          <a:off x="12299950" y="613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15875</xdr:rowOff>
    </xdr:from>
    <xdr:ext cx="528320" cy="249555"/>
    <xdr:sp macro="" textlink="">
      <xdr:nvSpPr>
        <xdr:cNvPr id="539" name="テキスト ボックス 538"/>
        <xdr:cNvSpPr txBox="1"/>
      </xdr:nvSpPr>
      <xdr:spPr>
        <a:xfrm>
          <a:off x="12102465" y="62223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64770</xdr:rowOff>
    </xdr:from>
    <xdr:to xmlns:xdr="http://schemas.openxmlformats.org/drawingml/2006/spreadsheetDrawing">
      <xdr:col>67</xdr:col>
      <xdr:colOff>101600</xdr:colOff>
      <xdr:row>36</xdr:row>
      <xdr:rowOff>164465</xdr:rowOff>
    </xdr:to>
    <xdr:sp macro="" textlink="">
      <xdr:nvSpPr>
        <xdr:cNvPr id="540" name="楕円 539"/>
        <xdr:cNvSpPr/>
      </xdr:nvSpPr>
      <xdr:spPr>
        <a:xfrm>
          <a:off x="11487150" y="6103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13335</xdr:rowOff>
    </xdr:from>
    <xdr:ext cx="528320" cy="249555"/>
    <xdr:sp macro="" textlink="">
      <xdr:nvSpPr>
        <xdr:cNvPr id="541" name="テキスト ボックス 540"/>
        <xdr:cNvSpPr txBox="1"/>
      </xdr:nvSpPr>
      <xdr:spPr>
        <a:xfrm>
          <a:off x="11308715" y="58845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2" name="正方形/長方形 541"/>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3" name="正方形/長方形 542"/>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5" name="正方形/長方形 544"/>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7" name="正方形/長方形 546"/>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9" name="正方形/長方形 548"/>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8615" cy="217805"/>
    <xdr:sp macro="" textlink="">
      <xdr:nvSpPr>
        <xdr:cNvPr id="550" name="テキスト ボックス 549"/>
        <xdr:cNvSpPr txBox="1"/>
      </xdr:nvSpPr>
      <xdr:spPr>
        <a:xfrm>
          <a:off x="11169650" y="78886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1" name="直線コネクタ 550"/>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2" name="直線コネクタ 551"/>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2570" cy="249555"/>
    <xdr:sp macro="" textlink="">
      <xdr:nvSpPr>
        <xdr:cNvPr id="553" name="テキスト ボックス 552"/>
        <xdr:cNvSpPr txBox="1"/>
      </xdr:nvSpPr>
      <xdr:spPr>
        <a:xfrm>
          <a:off x="10977880" y="97993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4" name="直線コネクタ 553"/>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4360" cy="249555"/>
    <xdr:sp macro="" textlink="">
      <xdr:nvSpPr>
        <xdr:cNvPr id="555" name="テキスト ボックス 554"/>
        <xdr:cNvSpPr txBox="1"/>
      </xdr:nvSpPr>
      <xdr:spPr>
        <a:xfrm>
          <a:off x="10669270" y="94265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6" name="直線コネクタ 555"/>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165100</xdr:rowOff>
    </xdr:from>
    <xdr:ext cx="684530" cy="247015"/>
    <xdr:sp macro="" textlink="">
      <xdr:nvSpPr>
        <xdr:cNvPr id="557" name="テキスト ボックス 556"/>
        <xdr:cNvSpPr txBox="1"/>
      </xdr:nvSpPr>
      <xdr:spPr>
        <a:xfrm>
          <a:off x="10598150" y="9053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58" name="直線コネクタ 557"/>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128270</xdr:rowOff>
    </xdr:from>
    <xdr:ext cx="684530" cy="249555"/>
    <xdr:sp macro="" textlink="">
      <xdr:nvSpPr>
        <xdr:cNvPr id="559" name="テキスト ボックス 558"/>
        <xdr:cNvSpPr txBox="1"/>
      </xdr:nvSpPr>
      <xdr:spPr>
        <a:xfrm>
          <a:off x="10598150" y="868172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0" name="直線コネクタ 559"/>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90805</xdr:rowOff>
    </xdr:from>
    <xdr:ext cx="684530" cy="249555"/>
    <xdr:sp macro="" textlink="">
      <xdr:nvSpPr>
        <xdr:cNvPr id="561" name="テキスト ボックス 560"/>
        <xdr:cNvSpPr txBox="1"/>
      </xdr:nvSpPr>
      <xdr:spPr>
        <a:xfrm>
          <a:off x="10598150" y="830897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2" name="直線コネクタ 561"/>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53340</xdr:rowOff>
    </xdr:from>
    <xdr:ext cx="684530" cy="247015"/>
    <xdr:sp macro="" textlink="">
      <xdr:nvSpPr>
        <xdr:cNvPr id="563" name="テキスト ボックス 562"/>
        <xdr:cNvSpPr txBox="1"/>
      </xdr:nvSpPr>
      <xdr:spPr>
        <a:xfrm>
          <a:off x="10598150"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34925</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4698345" y="858837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4445</xdr:rowOff>
    </xdr:from>
    <xdr:ext cx="534670" cy="253365"/>
    <xdr:sp macro="" textlink="">
      <xdr:nvSpPr>
        <xdr:cNvPr id="566" name="教育費最小値テキスト"/>
        <xdr:cNvSpPr txBox="1"/>
      </xdr:nvSpPr>
      <xdr:spPr>
        <a:xfrm>
          <a:off x="14744700" y="98990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4611350" y="9895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150495</xdr:rowOff>
    </xdr:from>
    <xdr:ext cx="690245" cy="253365"/>
    <xdr:sp macro="" textlink="">
      <xdr:nvSpPr>
        <xdr:cNvPr id="568" name="教育費最大値テキスト"/>
        <xdr:cNvSpPr txBox="1"/>
      </xdr:nvSpPr>
      <xdr:spPr>
        <a:xfrm>
          <a:off x="14744700" y="836866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34925</xdr:rowOff>
    </xdr:from>
    <xdr:to xmlns:xdr="http://schemas.openxmlformats.org/drawingml/2006/spreadsheetDrawing">
      <xdr:col>86</xdr:col>
      <xdr:colOff>25400</xdr:colOff>
      <xdr:row>51</xdr:row>
      <xdr:rowOff>34925</xdr:rowOff>
    </xdr:to>
    <xdr:cxnSp macro="">
      <xdr:nvCxnSpPr>
        <xdr:cNvPr id="569" name="直線コネクタ 568"/>
        <xdr:cNvCxnSpPr/>
      </xdr:nvCxnSpPr>
      <xdr:spPr>
        <a:xfrm>
          <a:off x="14611350" y="8588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6985</xdr:rowOff>
    </xdr:from>
    <xdr:to xmlns:xdr="http://schemas.openxmlformats.org/drawingml/2006/spreadsheetDrawing">
      <xdr:col>85</xdr:col>
      <xdr:colOff>127000</xdr:colOff>
      <xdr:row>56</xdr:row>
      <xdr:rowOff>130175</xdr:rowOff>
    </xdr:to>
    <xdr:cxnSp macro="">
      <xdr:nvCxnSpPr>
        <xdr:cNvPr id="570" name="直線コネクタ 569"/>
        <xdr:cNvCxnSpPr/>
      </xdr:nvCxnSpPr>
      <xdr:spPr>
        <a:xfrm flipV="1">
          <a:off x="13938250" y="9398635"/>
          <a:ext cx="762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17780</xdr:rowOff>
    </xdr:from>
    <xdr:ext cx="598805" cy="247015"/>
    <xdr:sp macro="" textlink="">
      <xdr:nvSpPr>
        <xdr:cNvPr id="571" name="教育費平均値テキスト"/>
        <xdr:cNvSpPr txBox="1"/>
      </xdr:nvSpPr>
      <xdr:spPr>
        <a:xfrm>
          <a:off x="14744700" y="9744710"/>
          <a:ext cx="59880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39370</xdr:rowOff>
    </xdr:from>
    <xdr:to xmlns:xdr="http://schemas.openxmlformats.org/drawingml/2006/spreadsheetDrawing">
      <xdr:col>85</xdr:col>
      <xdr:colOff>171450</xdr:colOff>
      <xdr:row>58</xdr:row>
      <xdr:rowOff>138430</xdr:rowOff>
    </xdr:to>
    <xdr:sp macro="" textlink="">
      <xdr:nvSpPr>
        <xdr:cNvPr id="572" name="フローチャート: 判断 571"/>
        <xdr:cNvSpPr/>
      </xdr:nvSpPr>
      <xdr:spPr>
        <a:xfrm>
          <a:off x="14649450" y="97663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130175</xdr:rowOff>
    </xdr:from>
    <xdr:to xmlns:xdr="http://schemas.openxmlformats.org/drawingml/2006/spreadsheetDrawing">
      <xdr:col>81</xdr:col>
      <xdr:colOff>50800</xdr:colOff>
      <xdr:row>57</xdr:row>
      <xdr:rowOff>128905</xdr:rowOff>
    </xdr:to>
    <xdr:cxnSp macro="">
      <xdr:nvCxnSpPr>
        <xdr:cNvPr id="573" name="直線コネクタ 572"/>
        <xdr:cNvCxnSpPr/>
      </xdr:nvCxnSpPr>
      <xdr:spPr>
        <a:xfrm flipV="1">
          <a:off x="13144500" y="9521825"/>
          <a:ext cx="7937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43180</xdr:rowOff>
    </xdr:from>
    <xdr:to xmlns:xdr="http://schemas.openxmlformats.org/drawingml/2006/spreadsheetDrawing">
      <xdr:col>81</xdr:col>
      <xdr:colOff>101600</xdr:colOff>
      <xdr:row>58</xdr:row>
      <xdr:rowOff>142875</xdr:rowOff>
    </xdr:to>
    <xdr:sp macro="" textlink="">
      <xdr:nvSpPr>
        <xdr:cNvPr id="574" name="フローチャート: 判断 573"/>
        <xdr:cNvSpPr/>
      </xdr:nvSpPr>
      <xdr:spPr>
        <a:xfrm>
          <a:off x="13887450" y="9770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133985</xdr:rowOff>
    </xdr:from>
    <xdr:ext cx="592455" cy="253365"/>
    <xdr:sp macro="" textlink="">
      <xdr:nvSpPr>
        <xdr:cNvPr id="575" name="テキスト ボックス 574"/>
        <xdr:cNvSpPr txBox="1"/>
      </xdr:nvSpPr>
      <xdr:spPr>
        <a:xfrm>
          <a:off x="13676630" y="98609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128905</xdr:rowOff>
    </xdr:from>
    <xdr:to xmlns:xdr="http://schemas.openxmlformats.org/drawingml/2006/spreadsheetDrawing">
      <xdr:col>76</xdr:col>
      <xdr:colOff>114300</xdr:colOff>
      <xdr:row>58</xdr:row>
      <xdr:rowOff>142240</xdr:rowOff>
    </xdr:to>
    <xdr:cxnSp macro="">
      <xdr:nvCxnSpPr>
        <xdr:cNvPr id="576" name="直線コネクタ 575"/>
        <xdr:cNvCxnSpPr/>
      </xdr:nvCxnSpPr>
      <xdr:spPr>
        <a:xfrm flipV="1">
          <a:off x="12344400" y="9688195"/>
          <a:ext cx="8001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56515</xdr:rowOff>
    </xdr:from>
    <xdr:to xmlns:xdr="http://schemas.openxmlformats.org/drawingml/2006/spreadsheetDrawing">
      <xdr:col>76</xdr:col>
      <xdr:colOff>165100</xdr:colOff>
      <xdr:row>58</xdr:row>
      <xdr:rowOff>155575</xdr:rowOff>
    </xdr:to>
    <xdr:sp macro="" textlink="">
      <xdr:nvSpPr>
        <xdr:cNvPr id="577" name="フローチャート: 判断 576"/>
        <xdr:cNvSpPr/>
      </xdr:nvSpPr>
      <xdr:spPr>
        <a:xfrm>
          <a:off x="13093700" y="9783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147320</xdr:rowOff>
    </xdr:from>
    <xdr:ext cx="592455" cy="249555"/>
    <xdr:sp macro="" textlink="">
      <xdr:nvSpPr>
        <xdr:cNvPr id="578" name="テキスト ボックス 577"/>
        <xdr:cNvSpPr txBox="1"/>
      </xdr:nvSpPr>
      <xdr:spPr>
        <a:xfrm>
          <a:off x="12863830" y="987425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142240</xdr:rowOff>
    </xdr:from>
    <xdr:to xmlns:xdr="http://schemas.openxmlformats.org/drawingml/2006/spreadsheetDrawing">
      <xdr:col>71</xdr:col>
      <xdr:colOff>171450</xdr:colOff>
      <xdr:row>58</xdr:row>
      <xdr:rowOff>146685</xdr:rowOff>
    </xdr:to>
    <xdr:cxnSp macro="">
      <xdr:nvCxnSpPr>
        <xdr:cNvPr id="579" name="直線コネクタ 578"/>
        <xdr:cNvCxnSpPr/>
      </xdr:nvCxnSpPr>
      <xdr:spPr>
        <a:xfrm flipV="1">
          <a:off x="11537950" y="986917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62865</xdr:rowOff>
    </xdr:from>
    <xdr:to xmlns:xdr="http://schemas.openxmlformats.org/drawingml/2006/spreadsheetDrawing">
      <xdr:col>72</xdr:col>
      <xdr:colOff>38100</xdr:colOff>
      <xdr:row>58</xdr:row>
      <xdr:rowOff>162560</xdr:rowOff>
    </xdr:to>
    <xdr:sp macro="" textlink="">
      <xdr:nvSpPr>
        <xdr:cNvPr id="580" name="フローチャート: 判断 579"/>
        <xdr:cNvSpPr/>
      </xdr:nvSpPr>
      <xdr:spPr>
        <a:xfrm>
          <a:off x="12299950" y="9789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11430</xdr:rowOff>
    </xdr:from>
    <xdr:ext cx="592455" cy="249555"/>
    <xdr:sp macro="" textlink="">
      <xdr:nvSpPr>
        <xdr:cNvPr id="581" name="テキスト ボックス 580"/>
        <xdr:cNvSpPr txBox="1"/>
      </xdr:nvSpPr>
      <xdr:spPr>
        <a:xfrm>
          <a:off x="12070080" y="9570720"/>
          <a:ext cx="592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52705</xdr:rowOff>
    </xdr:from>
    <xdr:to xmlns:xdr="http://schemas.openxmlformats.org/drawingml/2006/spreadsheetDrawing">
      <xdr:col>67</xdr:col>
      <xdr:colOff>101600</xdr:colOff>
      <xdr:row>58</xdr:row>
      <xdr:rowOff>151765</xdr:rowOff>
    </xdr:to>
    <xdr:sp macro="" textlink="">
      <xdr:nvSpPr>
        <xdr:cNvPr id="582" name="フローチャート: 判断 581"/>
        <xdr:cNvSpPr/>
      </xdr:nvSpPr>
      <xdr:spPr>
        <a:xfrm>
          <a:off x="11487150" y="9779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635</xdr:rowOff>
    </xdr:from>
    <xdr:ext cx="592455" cy="253365"/>
    <xdr:sp macro="" textlink="">
      <xdr:nvSpPr>
        <xdr:cNvPr id="583" name="テキスト ボックス 582"/>
        <xdr:cNvSpPr txBox="1"/>
      </xdr:nvSpPr>
      <xdr:spPr>
        <a:xfrm>
          <a:off x="11276330" y="955992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4" name="テキスト ボックス 583"/>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5" name="テキスト ボックス 584"/>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6" name="テキスト ボックス 585"/>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7" name="テキスト ボックス 586"/>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8" name="テキスト ボックス 587"/>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125730</xdr:rowOff>
    </xdr:from>
    <xdr:to xmlns:xdr="http://schemas.openxmlformats.org/drawingml/2006/spreadsheetDrawing">
      <xdr:col>85</xdr:col>
      <xdr:colOff>171450</xdr:colOff>
      <xdr:row>56</xdr:row>
      <xdr:rowOff>57150</xdr:rowOff>
    </xdr:to>
    <xdr:sp macro="" textlink="">
      <xdr:nvSpPr>
        <xdr:cNvPr id="589" name="楕円 588"/>
        <xdr:cNvSpPr/>
      </xdr:nvSpPr>
      <xdr:spPr>
        <a:xfrm>
          <a:off x="14649450" y="93497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54</xdr:row>
      <xdr:rowOff>147955</xdr:rowOff>
    </xdr:from>
    <xdr:ext cx="598805" cy="249555"/>
    <xdr:sp macro="" textlink="">
      <xdr:nvSpPr>
        <xdr:cNvPr id="590" name="教育費該当値テキスト"/>
        <xdr:cNvSpPr txBox="1"/>
      </xdr:nvSpPr>
      <xdr:spPr>
        <a:xfrm>
          <a:off x="14744700" y="9204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80645</xdr:rowOff>
    </xdr:from>
    <xdr:to xmlns:xdr="http://schemas.openxmlformats.org/drawingml/2006/spreadsheetDrawing">
      <xdr:col>81</xdr:col>
      <xdr:colOff>101600</xdr:colOff>
      <xdr:row>57</xdr:row>
      <xdr:rowOff>12700</xdr:rowOff>
    </xdr:to>
    <xdr:sp macro="" textlink="">
      <xdr:nvSpPr>
        <xdr:cNvPr id="591" name="楕円 590"/>
        <xdr:cNvSpPr/>
      </xdr:nvSpPr>
      <xdr:spPr>
        <a:xfrm>
          <a:off x="13887450" y="9472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28575</xdr:rowOff>
    </xdr:from>
    <xdr:ext cx="592455" cy="247015"/>
    <xdr:sp macro="" textlink="">
      <xdr:nvSpPr>
        <xdr:cNvPr id="592" name="テキスト ボックス 591"/>
        <xdr:cNvSpPr txBox="1"/>
      </xdr:nvSpPr>
      <xdr:spPr>
        <a:xfrm>
          <a:off x="13676630" y="92525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79375</xdr:rowOff>
    </xdr:from>
    <xdr:to xmlns:xdr="http://schemas.openxmlformats.org/drawingml/2006/spreadsheetDrawing">
      <xdr:col>76</xdr:col>
      <xdr:colOff>165100</xdr:colOff>
      <xdr:row>58</xdr:row>
      <xdr:rowOff>11430</xdr:rowOff>
    </xdr:to>
    <xdr:sp macro="" textlink="">
      <xdr:nvSpPr>
        <xdr:cNvPr id="593" name="楕円 592"/>
        <xdr:cNvSpPr/>
      </xdr:nvSpPr>
      <xdr:spPr>
        <a:xfrm>
          <a:off x="13093700" y="9638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27305</xdr:rowOff>
    </xdr:from>
    <xdr:ext cx="592455" cy="253365"/>
    <xdr:sp macro="" textlink="">
      <xdr:nvSpPr>
        <xdr:cNvPr id="594" name="テキスト ボックス 593"/>
        <xdr:cNvSpPr txBox="1"/>
      </xdr:nvSpPr>
      <xdr:spPr>
        <a:xfrm>
          <a:off x="12863830" y="941895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92710</xdr:rowOff>
    </xdr:from>
    <xdr:to xmlns:xdr="http://schemas.openxmlformats.org/drawingml/2006/spreadsheetDrawing">
      <xdr:col>72</xdr:col>
      <xdr:colOff>38100</xdr:colOff>
      <xdr:row>59</xdr:row>
      <xdr:rowOff>24130</xdr:rowOff>
    </xdr:to>
    <xdr:sp macro="" textlink="">
      <xdr:nvSpPr>
        <xdr:cNvPr id="595" name="楕円 594"/>
        <xdr:cNvSpPr/>
      </xdr:nvSpPr>
      <xdr:spPr>
        <a:xfrm>
          <a:off x="12299950" y="9819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15875</xdr:rowOff>
    </xdr:from>
    <xdr:ext cx="528320" cy="249555"/>
    <xdr:sp macro="" textlink="">
      <xdr:nvSpPr>
        <xdr:cNvPr id="596" name="テキスト ボックス 595"/>
        <xdr:cNvSpPr txBox="1"/>
      </xdr:nvSpPr>
      <xdr:spPr>
        <a:xfrm>
          <a:off x="12102465" y="99104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96520</xdr:rowOff>
    </xdr:from>
    <xdr:to xmlns:xdr="http://schemas.openxmlformats.org/drawingml/2006/spreadsheetDrawing">
      <xdr:col>67</xdr:col>
      <xdr:colOff>101600</xdr:colOff>
      <xdr:row>59</xdr:row>
      <xdr:rowOff>28575</xdr:rowOff>
    </xdr:to>
    <xdr:sp macro="" textlink="">
      <xdr:nvSpPr>
        <xdr:cNvPr id="597" name="楕円 596"/>
        <xdr:cNvSpPr/>
      </xdr:nvSpPr>
      <xdr:spPr>
        <a:xfrm>
          <a:off x="11487150" y="9823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19685</xdr:rowOff>
    </xdr:from>
    <xdr:ext cx="528320" cy="250825"/>
    <xdr:sp macro="" textlink="">
      <xdr:nvSpPr>
        <xdr:cNvPr id="598" name="テキスト ボックス 597"/>
        <xdr:cNvSpPr txBox="1"/>
      </xdr:nvSpPr>
      <xdr:spPr>
        <a:xfrm>
          <a:off x="11308715" y="991425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9" name="正方形/長方形 598"/>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0" name="正方形/長方形 599"/>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2" name="正方形/長方形 601"/>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4" name="正方形/長方形 603"/>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6" name="正方形/長方形 605"/>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8615" cy="217805"/>
    <xdr:sp macro="" textlink="">
      <xdr:nvSpPr>
        <xdr:cNvPr id="607" name="テキスト ボックス 606"/>
        <xdr:cNvSpPr txBox="1"/>
      </xdr:nvSpPr>
      <xdr:spPr>
        <a:xfrm>
          <a:off x="11169650" y="112414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8" name="直線コネクタ 607"/>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9" name="直線コネクタ 608"/>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2570" cy="249555"/>
    <xdr:sp macro="" textlink="">
      <xdr:nvSpPr>
        <xdr:cNvPr id="610" name="テキスト ボックス 609"/>
        <xdr:cNvSpPr txBox="1"/>
      </xdr:nvSpPr>
      <xdr:spPr>
        <a:xfrm>
          <a:off x="10977880" y="1315212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1" name="直線コネクタ 610"/>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360" cy="249555"/>
    <xdr:sp macro="" textlink="">
      <xdr:nvSpPr>
        <xdr:cNvPr id="612" name="テキスト ボックス 611"/>
        <xdr:cNvSpPr txBox="1"/>
      </xdr:nvSpPr>
      <xdr:spPr>
        <a:xfrm>
          <a:off x="10669270" y="127793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3" name="直線コネクタ 612"/>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360" cy="247015"/>
    <xdr:sp macro="" textlink="">
      <xdr:nvSpPr>
        <xdr:cNvPr id="614" name="テキスト ボックス 613"/>
        <xdr:cNvSpPr txBox="1"/>
      </xdr:nvSpPr>
      <xdr:spPr>
        <a:xfrm>
          <a:off x="10669270" y="124066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5" name="直線コネクタ 614"/>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360" cy="249555"/>
    <xdr:sp macro="" textlink="">
      <xdr:nvSpPr>
        <xdr:cNvPr id="616" name="テキスト ボックス 615"/>
        <xdr:cNvSpPr txBox="1"/>
      </xdr:nvSpPr>
      <xdr:spPr>
        <a:xfrm>
          <a:off x="10669270" y="120345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7" name="直線コネクタ 616"/>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360" cy="249555"/>
    <xdr:sp macro="" textlink="">
      <xdr:nvSpPr>
        <xdr:cNvPr id="618" name="テキスト ボックス 617"/>
        <xdr:cNvSpPr txBox="1"/>
      </xdr:nvSpPr>
      <xdr:spPr>
        <a:xfrm>
          <a:off x="10669270" y="116617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9" name="直線コネクタ 618"/>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4360" cy="247015"/>
    <xdr:sp macro="" textlink="">
      <xdr:nvSpPr>
        <xdr:cNvPr id="620" name="テキスト ボックス 619"/>
        <xdr:cNvSpPr txBox="1"/>
      </xdr:nvSpPr>
      <xdr:spPr>
        <a:xfrm>
          <a:off x="10669270" y="112890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1"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107315</xdr:rowOff>
    </xdr:from>
    <xdr:to xmlns:xdr="http://schemas.openxmlformats.org/drawingml/2006/spreadsheetDrawing">
      <xdr:col>85</xdr:col>
      <xdr:colOff>126365</xdr:colOff>
      <xdr:row>79</xdr:row>
      <xdr:rowOff>43180</xdr:rowOff>
    </xdr:to>
    <xdr:cxnSp macro="">
      <xdr:nvCxnSpPr>
        <xdr:cNvPr id="622" name="直線コネクタ 621"/>
        <xdr:cNvCxnSpPr/>
      </xdr:nvCxnSpPr>
      <xdr:spPr>
        <a:xfrm flipV="1">
          <a:off x="14698345" y="120135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49555"/>
    <xdr:sp macro="" textlink="">
      <xdr:nvSpPr>
        <xdr:cNvPr id="623" name="災害復旧費最小値テキスト"/>
        <xdr:cNvSpPr txBox="1"/>
      </xdr:nvSpPr>
      <xdr:spPr>
        <a:xfrm>
          <a:off x="14744700" y="132949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4" name="直線コネクタ 623"/>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55880</xdr:rowOff>
    </xdr:from>
    <xdr:ext cx="598805" cy="253365"/>
    <xdr:sp macro="" textlink="">
      <xdr:nvSpPr>
        <xdr:cNvPr id="625" name="災害復旧費最大値テキスト"/>
        <xdr:cNvSpPr txBox="1"/>
      </xdr:nvSpPr>
      <xdr:spPr>
        <a:xfrm>
          <a:off x="14744700" y="117944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107315</xdr:rowOff>
    </xdr:from>
    <xdr:to xmlns:xdr="http://schemas.openxmlformats.org/drawingml/2006/spreadsheetDrawing">
      <xdr:col>86</xdr:col>
      <xdr:colOff>25400</xdr:colOff>
      <xdr:row>71</xdr:row>
      <xdr:rowOff>107315</xdr:rowOff>
    </xdr:to>
    <xdr:cxnSp macro="">
      <xdr:nvCxnSpPr>
        <xdr:cNvPr id="626" name="直線コネクタ 625"/>
        <xdr:cNvCxnSpPr/>
      </xdr:nvCxnSpPr>
      <xdr:spPr>
        <a:xfrm>
          <a:off x="14611350" y="12013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140970</xdr:rowOff>
    </xdr:from>
    <xdr:to xmlns:xdr="http://schemas.openxmlformats.org/drawingml/2006/spreadsheetDrawing">
      <xdr:col>85</xdr:col>
      <xdr:colOff>127000</xdr:colOff>
      <xdr:row>79</xdr:row>
      <xdr:rowOff>41910</xdr:rowOff>
    </xdr:to>
    <xdr:cxnSp macro="">
      <xdr:nvCxnSpPr>
        <xdr:cNvPr id="627" name="直線コネクタ 626"/>
        <xdr:cNvCxnSpPr/>
      </xdr:nvCxnSpPr>
      <xdr:spPr>
        <a:xfrm flipV="1">
          <a:off x="13938250" y="12885420"/>
          <a:ext cx="76200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67310</xdr:rowOff>
    </xdr:from>
    <xdr:ext cx="534670" cy="249555"/>
    <xdr:sp macro="" textlink="">
      <xdr:nvSpPr>
        <xdr:cNvPr id="628" name="災害復旧費平均値テキスト"/>
        <xdr:cNvSpPr txBox="1"/>
      </xdr:nvSpPr>
      <xdr:spPr>
        <a:xfrm>
          <a:off x="14744700" y="131470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88265</xdr:rowOff>
    </xdr:from>
    <xdr:to xmlns:xdr="http://schemas.openxmlformats.org/drawingml/2006/spreadsheetDrawing">
      <xdr:col>85</xdr:col>
      <xdr:colOff>171450</xdr:colOff>
      <xdr:row>79</xdr:row>
      <xdr:rowOff>19685</xdr:rowOff>
    </xdr:to>
    <xdr:sp macro="" textlink="">
      <xdr:nvSpPr>
        <xdr:cNvPr id="629" name="フローチャート: 判断 628"/>
        <xdr:cNvSpPr/>
      </xdr:nvSpPr>
      <xdr:spPr>
        <a:xfrm>
          <a:off x="14649450" y="131679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144145</xdr:rowOff>
    </xdr:from>
    <xdr:to xmlns:xdr="http://schemas.openxmlformats.org/drawingml/2006/spreadsheetDrawing">
      <xdr:col>81</xdr:col>
      <xdr:colOff>50800</xdr:colOff>
      <xdr:row>79</xdr:row>
      <xdr:rowOff>41910</xdr:rowOff>
    </xdr:to>
    <xdr:cxnSp macro="">
      <xdr:nvCxnSpPr>
        <xdr:cNvPr id="630" name="直線コネクタ 629"/>
        <xdr:cNvCxnSpPr/>
      </xdr:nvCxnSpPr>
      <xdr:spPr>
        <a:xfrm>
          <a:off x="13144500" y="13223875"/>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17780</xdr:rowOff>
    </xdr:to>
    <xdr:sp macro="" textlink="">
      <xdr:nvSpPr>
        <xdr:cNvPr id="631" name="フローチャート: 判断 630"/>
        <xdr:cNvSpPr/>
      </xdr:nvSpPr>
      <xdr:spPr>
        <a:xfrm>
          <a:off x="13887450" y="1316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34290</xdr:rowOff>
    </xdr:from>
    <xdr:ext cx="528320" cy="249555"/>
    <xdr:sp macro="" textlink="">
      <xdr:nvSpPr>
        <xdr:cNvPr id="632" name="テキスト ボックス 631"/>
        <xdr:cNvSpPr txBox="1"/>
      </xdr:nvSpPr>
      <xdr:spPr>
        <a:xfrm>
          <a:off x="13709015" y="129463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132080</xdr:rowOff>
    </xdr:from>
    <xdr:to xmlns:xdr="http://schemas.openxmlformats.org/drawingml/2006/spreadsheetDrawing">
      <xdr:col>76</xdr:col>
      <xdr:colOff>114300</xdr:colOff>
      <xdr:row>78</xdr:row>
      <xdr:rowOff>144145</xdr:rowOff>
    </xdr:to>
    <xdr:cxnSp macro="">
      <xdr:nvCxnSpPr>
        <xdr:cNvPr id="633" name="直線コネクタ 632"/>
        <xdr:cNvCxnSpPr/>
      </xdr:nvCxnSpPr>
      <xdr:spPr>
        <a:xfrm>
          <a:off x="12344400" y="1321181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81915</xdr:rowOff>
    </xdr:from>
    <xdr:to xmlns:xdr="http://schemas.openxmlformats.org/drawingml/2006/spreadsheetDrawing">
      <xdr:col>76</xdr:col>
      <xdr:colOff>165100</xdr:colOff>
      <xdr:row>79</xdr:row>
      <xdr:rowOff>13970</xdr:rowOff>
    </xdr:to>
    <xdr:sp macro="" textlink="">
      <xdr:nvSpPr>
        <xdr:cNvPr id="634" name="フローチャート: 判断 633"/>
        <xdr:cNvSpPr/>
      </xdr:nvSpPr>
      <xdr:spPr>
        <a:xfrm>
          <a:off x="13093700" y="13161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29845</xdr:rowOff>
    </xdr:from>
    <xdr:ext cx="533400" cy="247015"/>
    <xdr:sp macro="" textlink="">
      <xdr:nvSpPr>
        <xdr:cNvPr id="635" name="テキスト ボックス 634"/>
        <xdr:cNvSpPr txBox="1"/>
      </xdr:nvSpPr>
      <xdr:spPr>
        <a:xfrm>
          <a:off x="12896215" y="1294193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86360</xdr:rowOff>
    </xdr:from>
    <xdr:to xmlns:xdr="http://schemas.openxmlformats.org/drawingml/2006/spreadsheetDrawing">
      <xdr:col>71</xdr:col>
      <xdr:colOff>171450</xdr:colOff>
      <xdr:row>78</xdr:row>
      <xdr:rowOff>132080</xdr:rowOff>
    </xdr:to>
    <xdr:cxnSp macro="">
      <xdr:nvCxnSpPr>
        <xdr:cNvPr id="636" name="直線コネクタ 635"/>
        <xdr:cNvCxnSpPr/>
      </xdr:nvCxnSpPr>
      <xdr:spPr>
        <a:xfrm>
          <a:off x="11537950" y="1316609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64770</xdr:rowOff>
    </xdr:from>
    <xdr:to xmlns:xdr="http://schemas.openxmlformats.org/drawingml/2006/spreadsheetDrawing">
      <xdr:col>72</xdr:col>
      <xdr:colOff>38100</xdr:colOff>
      <xdr:row>78</xdr:row>
      <xdr:rowOff>164465</xdr:rowOff>
    </xdr:to>
    <xdr:sp macro="" textlink="">
      <xdr:nvSpPr>
        <xdr:cNvPr id="637" name="フローチャート: 判断 636"/>
        <xdr:cNvSpPr/>
      </xdr:nvSpPr>
      <xdr:spPr>
        <a:xfrm>
          <a:off x="12299950" y="131445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13335</xdr:rowOff>
    </xdr:from>
    <xdr:ext cx="528320" cy="249555"/>
    <xdr:sp macro="" textlink="">
      <xdr:nvSpPr>
        <xdr:cNvPr id="638" name="テキスト ボックス 637"/>
        <xdr:cNvSpPr txBox="1"/>
      </xdr:nvSpPr>
      <xdr:spPr>
        <a:xfrm>
          <a:off x="12102465" y="129254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95250</xdr:rowOff>
    </xdr:from>
    <xdr:to xmlns:xdr="http://schemas.openxmlformats.org/drawingml/2006/spreadsheetDrawing">
      <xdr:col>67</xdr:col>
      <xdr:colOff>101600</xdr:colOff>
      <xdr:row>79</xdr:row>
      <xdr:rowOff>27305</xdr:rowOff>
    </xdr:to>
    <xdr:sp macro="" textlink="">
      <xdr:nvSpPr>
        <xdr:cNvPr id="639" name="フローチャート: 判断 638"/>
        <xdr:cNvSpPr/>
      </xdr:nvSpPr>
      <xdr:spPr>
        <a:xfrm>
          <a:off x="11487150" y="13174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18415</xdr:rowOff>
    </xdr:from>
    <xdr:ext cx="528320" cy="247015"/>
    <xdr:sp macro="" textlink="">
      <xdr:nvSpPr>
        <xdr:cNvPr id="640" name="テキスト ボックス 639"/>
        <xdr:cNvSpPr txBox="1"/>
      </xdr:nvSpPr>
      <xdr:spPr>
        <a:xfrm>
          <a:off x="11308715" y="13265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2" name="テキスト ボックス 641"/>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3" name="テキスト ボックス 642"/>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4" name="テキスト ボックス 643"/>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5" name="テキスト ボックス 644"/>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91440</xdr:rowOff>
    </xdr:from>
    <xdr:to xmlns:xdr="http://schemas.openxmlformats.org/drawingml/2006/spreadsheetDrawing">
      <xdr:col>85</xdr:col>
      <xdr:colOff>171450</xdr:colOff>
      <xdr:row>77</xdr:row>
      <xdr:rowOff>22860</xdr:rowOff>
    </xdr:to>
    <xdr:sp macro="" textlink="">
      <xdr:nvSpPr>
        <xdr:cNvPr id="646" name="楕円 645"/>
        <xdr:cNvSpPr/>
      </xdr:nvSpPr>
      <xdr:spPr>
        <a:xfrm>
          <a:off x="14649450" y="12835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75</xdr:row>
      <xdr:rowOff>113665</xdr:rowOff>
    </xdr:from>
    <xdr:ext cx="598805" cy="253365"/>
    <xdr:sp macro="" textlink="">
      <xdr:nvSpPr>
        <xdr:cNvPr id="647" name="災害復旧費該当値テキスト"/>
        <xdr:cNvSpPr txBox="1"/>
      </xdr:nvSpPr>
      <xdr:spPr>
        <a:xfrm>
          <a:off x="14744700" y="126904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160655</xdr:rowOff>
    </xdr:from>
    <xdr:to xmlns:xdr="http://schemas.openxmlformats.org/drawingml/2006/spreadsheetDrawing">
      <xdr:col>81</xdr:col>
      <xdr:colOff>101600</xdr:colOff>
      <xdr:row>79</xdr:row>
      <xdr:rowOff>92075</xdr:rowOff>
    </xdr:to>
    <xdr:sp macro="" textlink="">
      <xdr:nvSpPr>
        <xdr:cNvPr id="648" name="楕円 647"/>
        <xdr:cNvSpPr/>
      </xdr:nvSpPr>
      <xdr:spPr>
        <a:xfrm>
          <a:off x="1388745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83185</xdr:rowOff>
    </xdr:from>
    <xdr:ext cx="378460" cy="253365"/>
    <xdr:sp macro="" textlink="">
      <xdr:nvSpPr>
        <xdr:cNvPr id="649" name="テキスト ボックス 648"/>
        <xdr:cNvSpPr txBox="1"/>
      </xdr:nvSpPr>
      <xdr:spPr>
        <a:xfrm>
          <a:off x="13768070" y="133305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94615</xdr:rowOff>
    </xdr:from>
    <xdr:to xmlns:xdr="http://schemas.openxmlformats.org/drawingml/2006/spreadsheetDrawing">
      <xdr:col>76</xdr:col>
      <xdr:colOff>165100</xdr:colOff>
      <xdr:row>79</xdr:row>
      <xdr:rowOff>26035</xdr:rowOff>
    </xdr:to>
    <xdr:sp macro="" textlink="">
      <xdr:nvSpPr>
        <xdr:cNvPr id="650" name="楕円 649"/>
        <xdr:cNvSpPr/>
      </xdr:nvSpPr>
      <xdr:spPr>
        <a:xfrm>
          <a:off x="13093700" y="13174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17145</xdr:rowOff>
    </xdr:from>
    <xdr:ext cx="533400" cy="247015"/>
    <xdr:sp macro="" textlink="">
      <xdr:nvSpPr>
        <xdr:cNvPr id="651" name="テキスト ボックス 650"/>
        <xdr:cNvSpPr txBox="1"/>
      </xdr:nvSpPr>
      <xdr:spPr>
        <a:xfrm>
          <a:off x="12896215" y="1326451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82550</xdr:rowOff>
    </xdr:from>
    <xdr:to xmlns:xdr="http://schemas.openxmlformats.org/drawingml/2006/spreadsheetDrawing">
      <xdr:col>72</xdr:col>
      <xdr:colOff>38100</xdr:colOff>
      <xdr:row>79</xdr:row>
      <xdr:rowOff>14605</xdr:rowOff>
    </xdr:to>
    <xdr:sp macro="" textlink="">
      <xdr:nvSpPr>
        <xdr:cNvPr id="652" name="楕円 651"/>
        <xdr:cNvSpPr/>
      </xdr:nvSpPr>
      <xdr:spPr>
        <a:xfrm>
          <a:off x="12299950" y="131622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5715</xdr:rowOff>
    </xdr:from>
    <xdr:ext cx="528320" cy="250825"/>
    <xdr:sp macro="" textlink="">
      <xdr:nvSpPr>
        <xdr:cNvPr id="653" name="テキスト ボックス 652"/>
        <xdr:cNvSpPr txBox="1"/>
      </xdr:nvSpPr>
      <xdr:spPr>
        <a:xfrm>
          <a:off x="12102465" y="1325308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135890</xdr:rowOff>
    </xdr:to>
    <xdr:sp macro="" textlink="">
      <xdr:nvSpPr>
        <xdr:cNvPr id="654" name="楕円 653"/>
        <xdr:cNvSpPr/>
      </xdr:nvSpPr>
      <xdr:spPr>
        <a:xfrm>
          <a:off x="11487150" y="13116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28320" cy="250825"/>
    <xdr:sp macro="" textlink="">
      <xdr:nvSpPr>
        <xdr:cNvPr id="655" name="テキスト ボックス 654"/>
        <xdr:cNvSpPr txBox="1"/>
      </xdr:nvSpPr>
      <xdr:spPr>
        <a:xfrm>
          <a:off x="11308715" y="1289621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6" name="正方形/長方形 655"/>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3" name="正方形/長方形 662"/>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8615" cy="217805"/>
    <xdr:sp macro="" textlink="">
      <xdr:nvSpPr>
        <xdr:cNvPr id="664" name="テキスト ボックス 663"/>
        <xdr:cNvSpPr txBox="1"/>
      </xdr:nvSpPr>
      <xdr:spPr>
        <a:xfrm>
          <a:off x="11169650" y="14594205"/>
          <a:ext cx="34861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5" name="直線コネクタ 664"/>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6" name="直線コネクタ 665"/>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67" name="テキスト ボックス 666"/>
        <xdr:cNvSpPr txBox="1"/>
      </xdr:nvSpPr>
      <xdr:spPr>
        <a:xfrm>
          <a:off x="109778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8" name="直線コネクタ 667"/>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9" name="テキスト ボックス 668"/>
        <xdr:cNvSpPr txBox="1"/>
      </xdr:nvSpPr>
      <xdr:spPr>
        <a:xfrm>
          <a:off x="1066927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0" name="直線コネクタ 669"/>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2730"/>
    <xdr:sp macro="" textlink="">
      <xdr:nvSpPr>
        <xdr:cNvPr id="671" name="テキスト ボックス 670"/>
        <xdr:cNvSpPr txBox="1"/>
      </xdr:nvSpPr>
      <xdr:spPr>
        <a:xfrm>
          <a:off x="10669270" y="157708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2" name="直線コネクタ 671"/>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3" name="テキスト ボックス 672"/>
        <xdr:cNvSpPr txBox="1"/>
      </xdr:nvSpPr>
      <xdr:spPr>
        <a:xfrm>
          <a:off x="1066927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4" name="直線コネクタ 673"/>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4360" cy="250825"/>
    <xdr:sp macro="" textlink="">
      <xdr:nvSpPr>
        <xdr:cNvPr id="675" name="テキスト ボックス 674"/>
        <xdr:cNvSpPr txBox="1"/>
      </xdr:nvSpPr>
      <xdr:spPr>
        <a:xfrm>
          <a:off x="10669270" y="150145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6" name="直線コネクタ 675"/>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4530" cy="247015"/>
    <xdr:sp macro="" textlink="">
      <xdr:nvSpPr>
        <xdr:cNvPr id="677" name="テキスト ボックス 676"/>
        <xdr:cNvSpPr txBox="1"/>
      </xdr:nvSpPr>
      <xdr:spPr>
        <a:xfrm>
          <a:off x="10598150" y="14641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8"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22860</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4698345" y="1511427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48260</xdr:rowOff>
    </xdr:from>
    <xdr:ext cx="249555" cy="259080"/>
    <xdr:sp macro="" textlink="">
      <xdr:nvSpPr>
        <xdr:cNvPr id="680" name="公債費最小値テキスト"/>
        <xdr:cNvSpPr txBox="1"/>
      </xdr:nvSpPr>
      <xdr:spPr>
        <a:xfrm>
          <a:off x="14744700" y="1667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46113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138430</xdr:rowOff>
    </xdr:from>
    <xdr:ext cx="598805" cy="253365"/>
    <xdr:sp macro="" textlink="">
      <xdr:nvSpPr>
        <xdr:cNvPr id="682" name="公債費最大値テキスト"/>
        <xdr:cNvSpPr txBox="1"/>
      </xdr:nvSpPr>
      <xdr:spPr>
        <a:xfrm>
          <a:off x="14744700" y="14894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22860</xdr:rowOff>
    </xdr:from>
    <xdr:to xmlns:xdr="http://schemas.openxmlformats.org/drawingml/2006/spreadsheetDrawing">
      <xdr:col>86</xdr:col>
      <xdr:colOff>25400</xdr:colOff>
      <xdr:row>90</xdr:row>
      <xdr:rowOff>22860</xdr:rowOff>
    </xdr:to>
    <xdr:cxnSp macro="">
      <xdr:nvCxnSpPr>
        <xdr:cNvPr id="683" name="直線コネクタ 682"/>
        <xdr:cNvCxnSpPr/>
      </xdr:nvCxnSpPr>
      <xdr:spPr>
        <a:xfrm>
          <a:off x="14611350" y="15114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107315</xdr:rowOff>
    </xdr:from>
    <xdr:to xmlns:xdr="http://schemas.openxmlformats.org/drawingml/2006/spreadsheetDrawing">
      <xdr:col>85</xdr:col>
      <xdr:colOff>127000</xdr:colOff>
      <xdr:row>97</xdr:row>
      <xdr:rowOff>120650</xdr:rowOff>
    </xdr:to>
    <xdr:cxnSp macro="">
      <xdr:nvCxnSpPr>
        <xdr:cNvPr id="684" name="直線コネクタ 683"/>
        <xdr:cNvCxnSpPr/>
      </xdr:nvCxnSpPr>
      <xdr:spPr>
        <a:xfrm flipV="1">
          <a:off x="13938250" y="1639506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14605</xdr:rowOff>
    </xdr:from>
    <xdr:ext cx="598805" cy="259080"/>
    <xdr:sp macro="" textlink="">
      <xdr:nvSpPr>
        <xdr:cNvPr id="685" name="公債費平均値テキスト"/>
        <xdr:cNvSpPr txBox="1"/>
      </xdr:nvSpPr>
      <xdr:spPr>
        <a:xfrm>
          <a:off x="14744700" y="16130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171450</xdr:colOff>
      <xdr:row>97</xdr:row>
      <xdr:rowOff>93345</xdr:rowOff>
    </xdr:to>
    <xdr:sp macro="" textlink="">
      <xdr:nvSpPr>
        <xdr:cNvPr id="686" name="フローチャート: 判断 685"/>
        <xdr:cNvSpPr/>
      </xdr:nvSpPr>
      <xdr:spPr>
        <a:xfrm>
          <a:off x="14649450" y="16279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120650</xdr:rowOff>
    </xdr:from>
    <xdr:to xmlns:xdr="http://schemas.openxmlformats.org/drawingml/2006/spreadsheetDrawing">
      <xdr:col>81</xdr:col>
      <xdr:colOff>50800</xdr:colOff>
      <xdr:row>97</xdr:row>
      <xdr:rowOff>149225</xdr:rowOff>
    </xdr:to>
    <xdr:cxnSp macro="">
      <xdr:nvCxnSpPr>
        <xdr:cNvPr id="687" name="直線コネクタ 686"/>
        <xdr:cNvCxnSpPr/>
      </xdr:nvCxnSpPr>
      <xdr:spPr>
        <a:xfrm flipV="1">
          <a:off x="13144500" y="1640840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388745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2455" cy="259080"/>
    <xdr:sp macro="" textlink="">
      <xdr:nvSpPr>
        <xdr:cNvPr id="689" name="テキスト ボックス 688"/>
        <xdr:cNvSpPr txBox="1"/>
      </xdr:nvSpPr>
      <xdr:spPr>
        <a:xfrm>
          <a:off x="13676630" y="16087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149225</xdr:rowOff>
    </xdr:from>
    <xdr:to xmlns:xdr="http://schemas.openxmlformats.org/drawingml/2006/spreadsheetDrawing">
      <xdr:col>76</xdr:col>
      <xdr:colOff>114300</xdr:colOff>
      <xdr:row>97</xdr:row>
      <xdr:rowOff>166370</xdr:rowOff>
    </xdr:to>
    <xdr:cxnSp macro="">
      <xdr:nvCxnSpPr>
        <xdr:cNvPr id="690" name="直線コネクタ 689"/>
        <xdr:cNvCxnSpPr/>
      </xdr:nvCxnSpPr>
      <xdr:spPr>
        <a:xfrm flipV="1">
          <a:off x="12344400" y="1643697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3093700" y="16339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2455" cy="252730"/>
    <xdr:sp macro="" textlink="">
      <xdr:nvSpPr>
        <xdr:cNvPr id="692" name="テキスト ボックス 691"/>
        <xdr:cNvSpPr txBox="1"/>
      </xdr:nvSpPr>
      <xdr:spPr>
        <a:xfrm>
          <a:off x="12863830" y="161143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166370</xdr:rowOff>
    </xdr:from>
    <xdr:to xmlns:xdr="http://schemas.openxmlformats.org/drawingml/2006/spreadsheetDrawing">
      <xdr:col>71</xdr:col>
      <xdr:colOff>171450</xdr:colOff>
      <xdr:row>97</xdr:row>
      <xdr:rowOff>170815</xdr:rowOff>
    </xdr:to>
    <xdr:cxnSp macro="">
      <xdr:nvCxnSpPr>
        <xdr:cNvPr id="693" name="直線コネクタ 692"/>
        <xdr:cNvCxnSpPr/>
      </xdr:nvCxnSpPr>
      <xdr:spPr>
        <a:xfrm flipV="1">
          <a:off x="11537950" y="1645412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4" name="フローチャート: 判断 693"/>
        <xdr:cNvSpPr/>
      </xdr:nvSpPr>
      <xdr:spPr>
        <a:xfrm>
          <a:off x="12299950" y="16334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164465</xdr:rowOff>
    </xdr:from>
    <xdr:ext cx="592455" cy="259080"/>
    <xdr:sp macro="" textlink="">
      <xdr:nvSpPr>
        <xdr:cNvPr id="695" name="テキスト ボックス 694"/>
        <xdr:cNvSpPr txBox="1"/>
      </xdr:nvSpPr>
      <xdr:spPr>
        <a:xfrm>
          <a:off x="12070080" y="161093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20955</xdr:rowOff>
    </xdr:from>
    <xdr:to xmlns:xdr="http://schemas.openxmlformats.org/drawingml/2006/spreadsheetDrawing">
      <xdr:col>67</xdr:col>
      <xdr:colOff>101600</xdr:colOff>
      <xdr:row>97</xdr:row>
      <xdr:rowOff>122555</xdr:rowOff>
    </xdr:to>
    <xdr:sp macro="" textlink="">
      <xdr:nvSpPr>
        <xdr:cNvPr id="696" name="フローチャート: 判断 695"/>
        <xdr:cNvSpPr/>
      </xdr:nvSpPr>
      <xdr:spPr>
        <a:xfrm>
          <a:off x="1148715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139065</xdr:rowOff>
    </xdr:from>
    <xdr:ext cx="592455" cy="259080"/>
    <xdr:sp macro="" textlink="">
      <xdr:nvSpPr>
        <xdr:cNvPr id="697" name="テキスト ボックス 696"/>
        <xdr:cNvSpPr txBox="1"/>
      </xdr:nvSpPr>
      <xdr:spPr>
        <a:xfrm>
          <a:off x="11276330" y="160839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699" name="テキスト ボックス 698"/>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1" name="テキスト ボックス 700"/>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2" name="テキスト ボックス 701"/>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56515</xdr:rowOff>
    </xdr:from>
    <xdr:to xmlns:xdr="http://schemas.openxmlformats.org/drawingml/2006/spreadsheetDrawing">
      <xdr:col>85</xdr:col>
      <xdr:colOff>171450</xdr:colOff>
      <xdr:row>97</xdr:row>
      <xdr:rowOff>158115</xdr:rowOff>
    </xdr:to>
    <xdr:sp macro="" textlink="">
      <xdr:nvSpPr>
        <xdr:cNvPr id="703" name="楕円 702"/>
        <xdr:cNvSpPr/>
      </xdr:nvSpPr>
      <xdr:spPr>
        <a:xfrm>
          <a:off x="14649450" y="16344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34925</xdr:rowOff>
    </xdr:from>
    <xdr:ext cx="598805" cy="259080"/>
    <xdr:sp macro="" textlink="">
      <xdr:nvSpPr>
        <xdr:cNvPr id="704" name="公債費該当値テキスト"/>
        <xdr:cNvSpPr txBox="1"/>
      </xdr:nvSpPr>
      <xdr:spPr>
        <a:xfrm>
          <a:off x="14744700" y="16322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705" name="楕円 704"/>
        <xdr:cNvSpPr/>
      </xdr:nvSpPr>
      <xdr:spPr>
        <a:xfrm>
          <a:off x="1388745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162560</xdr:rowOff>
    </xdr:from>
    <xdr:ext cx="592455" cy="259080"/>
    <xdr:sp macro="" textlink="">
      <xdr:nvSpPr>
        <xdr:cNvPr id="706" name="テキスト ボックス 705"/>
        <xdr:cNvSpPr txBox="1"/>
      </xdr:nvSpPr>
      <xdr:spPr>
        <a:xfrm>
          <a:off x="13676630" y="164503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98425</xdr:rowOff>
    </xdr:from>
    <xdr:to xmlns:xdr="http://schemas.openxmlformats.org/drawingml/2006/spreadsheetDrawing">
      <xdr:col>76</xdr:col>
      <xdr:colOff>165100</xdr:colOff>
      <xdr:row>98</xdr:row>
      <xdr:rowOff>29210</xdr:rowOff>
    </xdr:to>
    <xdr:sp macro="" textlink="">
      <xdr:nvSpPr>
        <xdr:cNvPr id="707" name="楕円 706"/>
        <xdr:cNvSpPr/>
      </xdr:nvSpPr>
      <xdr:spPr>
        <a:xfrm>
          <a:off x="1309370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19685</xdr:rowOff>
    </xdr:from>
    <xdr:ext cx="592455" cy="252730"/>
    <xdr:sp macro="" textlink="">
      <xdr:nvSpPr>
        <xdr:cNvPr id="708" name="テキスト ボックス 707"/>
        <xdr:cNvSpPr txBox="1"/>
      </xdr:nvSpPr>
      <xdr:spPr>
        <a:xfrm>
          <a:off x="12863830" y="164788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115570</xdr:rowOff>
    </xdr:from>
    <xdr:to xmlns:xdr="http://schemas.openxmlformats.org/drawingml/2006/spreadsheetDrawing">
      <xdr:col>72</xdr:col>
      <xdr:colOff>38100</xdr:colOff>
      <xdr:row>98</xdr:row>
      <xdr:rowOff>45720</xdr:rowOff>
    </xdr:to>
    <xdr:sp macro="" textlink="">
      <xdr:nvSpPr>
        <xdr:cNvPr id="709" name="楕円 708"/>
        <xdr:cNvSpPr/>
      </xdr:nvSpPr>
      <xdr:spPr>
        <a:xfrm>
          <a:off x="12299950" y="1640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36830</xdr:rowOff>
    </xdr:from>
    <xdr:ext cx="592455" cy="259080"/>
    <xdr:sp macro="" textlink="">
      <xdr:nvSpPr>
        <xdr:cNvPr id="710" name="テキスト ボックス 709"/>
        <xdr:cNvSpPr txBox="1"/>
      </xdr:nvSpPr>
      <xdr:spPr>
        <a:xfrm>
          <a:off x="12070080" y="164960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711" name="楕円 710"/>
        <xdr:cNvSpPr/>
      </xdr:nvSpPr>
      <xdr:spPr>
        <a:xfrm>
          <a:off x="1148715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41275</xdr:rowOff>
    </xdr:from>
    <xdr:ext cx="592455" cy="252730"/>
    <xdr:sp macro="" textlink="">
      <xdr:nvSpPr>
        <xdr:cNvPr id="712" name="テキスト ボックス 711"/>
        <xdr:cNvSpPr txBox="1"/>
      </xdr:nvSpPr>
      <xdr:spPr>
        <a:xfrm>
          <a:off x="11276330" y="165004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3" name="正方形/長方形 712"/>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4" name="正方形/長方形 713"/>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6" name="正方形/長方形 715"/>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8" name="正方形/長方形 717"/>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0" name="正方形/長方形 719"/>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3535" cy="217805"/>
    <xdr:sp macro="" textlink="">
      <xdr:nvSpPr>
        <xdr:cNvPr id="721" name="テキスト ボックス 720"/>
        <xdr:cNvSpPr txBox="1"/>
      </xdr:nvSpPr>
      <xdr:spPr>
        <a:xfrm>
          <a:off x="16440150" y="45358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2" name="直線コネクタ 721"/>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3" name="直線コネクタ 722"/>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2570" cy="247015"/>
    <xdr:sp macro="" textlink="">
      <xdr:nvSpPr>
        <xdr:cNvPr id="724" name="テキスト ボックス 723"/>
        <xdr:cNvSpPr txBox="1"/>
      </xdr:nvSpPr>
      <xdr:spPr>
        <a:xfrm>
          <a:off x="16248380" y="63715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5" name="直線コネクタ 724"/>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53340</xdr:rowOff>
    </xdr:from>
    <xdr:ext cx="594360" cy="247015"/>
    <xdr:sp macro="" textlink="">
      <xdr:nvSpPr>
        <xdr:cNvPr id="726" name="テキスト ボックス 725"/>
        <xdr:cNvSpPr txBox="1"/>
      </xdr:nvSpPr>
      <xdr:spPr>
        <a:xfrm>
          <a:off x="15939770" y="592455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7" name="直線コネクタ 726"/>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109220</xdr:rowOff>
    </xdr:from>
    <xdr:ext cx="594360" cy="247015"/>
    <xdr:sp macro="" textlink="">
      <xdr:nvSpPr>
        <xdr:cNvPr id="728" name="テキスト ボックス 727"/>
        <xdr:cNvSpPr txBox="1"/>
      </xdr:nvSpPr>
      <xdr:spPr>
        <a:xfrm>
          <a:off x="15939770" y="547751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29" name="直線コネクタ 728"/>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165100</xdr:rowOff>
    </xdr:from>
    <xdr:ext cx="594360" cy="247015"/>
    <xdr:sp macro="" textlink="">
      <xdr:nvSpPr>
        <xdr:cNvPr id="730" name="テキスト ボックス 729"/>
        <xdr:cNvSpPr txBox="1"/>
      </xdr:nvSpPr>
      <xdr:spPr>
        <a:xfrm>
          <a:off x="15939770" y="503047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4360" cy="247015"/>
    <xdr:sp macro="" textlink="">
      <xdr:nvSpPr>
        <xdr:cNvPr id="732" name="テキスト ボックス 731"/>
        <xdr:cNvSpPr txBox="1"/>
      </xdr:nvSpPr>
      <xdr:spPr>
        <a:xfrm>
          <a:off x="15939770" y="4583430"/>
          <a:ext cx="594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3"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92710</xdr:rowOff>
    </xdr:from>
    <xdr:to xmlns:xdr="http://schemas.openxmlformats.org/drawingml/2006/spreadsheetDrawing">
      <xdr:col>116</xdr:col>
      <xdr:colOff>62865</xdr:colOff>
      <xdr:row>38</xdr:row>
      <xdr:rowOff>136525</xdr:rowOff>
    </xdr:to>
    <xdr:cxnSp macro="">
      <xdr:nvCxnSpPr>
        <xdr:cNvPr id="734" name="直線コネクタ 733"/>
        <xdr:cNvCxnSpPr/>
      </xdr:nvCxnSpPr>
      <xdr:spPr>
        <a:xfrm flipV="1">
          <a:off x="19949795" y="5461000"/>
          <a:ext cx="127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10795</xdr:rowOff>
    </xdr:from>
    <xdr:ext cx="249555" cy="248920"/>
    <xdr:sp macro="" textlink="">
      <xdr:nvSpPr>
        <xdr:cNvPr id="735" name="諸支出金最小値テキスト"/>
        <xdr:cNvSpPr txBox="1"/>
      </xdr:nvSpPr>
      <xdr:spPr>
        <a:xfrm>
          <a:off x="20002500" y="65525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6" name="直線コネクタ 735"/>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40005</xdr:rowOff>
    </xdr:from>
    <xdr:ext cx="598805" cy="250825"/>
    <xdr:sp macro="" textlink="">
      <xdr:nvSpPr>
        <xdr:cNvPr id="737" name="諸支出金最大値テキスト"/>
        <xdr:cNvSpPr txBox="1"/>
      </xdr:nvSpPr>
      <xdr:spPr>
        <a:xfrm>
          <a:off x="20002500" y="52406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92710</xdr:rowOff>
    </xdr:from>
    <xdr:to xmlns:xdr="http://schemas.openxmlformats.org/drawingml/2006/spreadsheetDrawing">
      <xdr:col>116</xdr:col>
      <xdr:colOff>152400</xdr:colOff>
      <xdr:row>32</xdr:row>
      <xdr:rowOff>92710</xdr:rowOff>
    </xdr:to>
    <xdr:cxnSp macro="">
      <xdr:nvCxnSpPr>
        <xdr:cNvPr id="738" name="直線コネクタ 737"/>
        <xdr:cNvCxnSpPr/>
      </xdr:nvCxnSpPr>
      <xdr:spPr>
        <a:xfrm>
          <a:off x="19881850" y="546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39" name="直線コネクタ 738"/>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97155</xdr:rowOff>
    </xdr:from>
    <xdr:ext cx="469900" cy="250825"/>
    <xdr:sp macro="" textlink="">
      <xdr:nvSpPr>
        <xdr:cNvPr id="740" name="諸支出金平均値テキスト"/>
        <xdr:cNvSpPr txBox="1"/>
      </xdr:nvSpPr>
      <xdr:spPr>
        <a:xfrm>
          <a:off x="20002500" y="630364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6350</xdr:rowOff>
    </xdr:to>
    <xdr:sp macro="" textlink="">
      <xdr:nvSpPr>
        <xdr:cNvPr id="741" name="フローチャート: 判断 740"/>
        <xdr:cNvSpPr/>
      </xdr:nvSpPr>
      <xdr:spPr>
        <a:xfrm>
          <a:off x="19900900" y="644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42" name="直線コネクタ 741"/>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78740</xdr:rowOff>
    </xdr:from>
    <xdr:to xmlns:xdr="http://schemas.openxmlformats.org/drawingml/2006/spreadsheetDrawing">
      <xdr:col>112</xdr:col>
      <xdr:colOff>38100</xdr:colOff>
      <xdr:row>39</xdr:row>
      <xdr:rowOff>10795</xdr:rowOff>
    </xdr:to>
    <xdr:sp macro="" textlink="">
      <xdr:nvSpPr>
        <xdr:cNvPr id="743" name="フローチャート: 判断 742"/>
        <xdr:cNvSpPr/>
      </xdr:nvSpPr>
      <xdr:spPr>
        <a:xfrm>
          <a:off x="19157950" y="645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26670</xdr:rowOff>
    </xdr:from>
    <xdr:ext cx="468630" cy="253365"/>
    <xdr:sp macro="" textlink="">
      <xdr:nvSpPr>
        <xdr:cNvPr id="744" name="テキスト ボックス 743"/>
        <xdr:cNvSpPr txBox="1"/>
      </xdr:nvSpPr>
      <xdr:spPr>
        <a:xfrm>
          <a:off x="18992850" y="62331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45" name="直線コネクタ 744"/>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79375</xdr:rowOff>
    </xdr:from>
    <xdr:to xmlns:xdr="http://schemas.openxmlformats.org/drawingml/2006/spreadsheetDrawing">
      <xdr:col>107</xdr:col>
      <xdr:colOff>101600</xdr:colOff>
      <xdr:row>39</xdr:row>
      <xdr:rowOff>11430</xdr:rowOff>
    </xdr:to>
    <xdr:sp macro="" textlink="">
      <xdr:nvSpPr>
        <xdr:cNvPr id="746" name="フローチャート: 判断 745"/>
        <xdr:cNvSpPr/>
      </xdr:nvSpPr>
      <xdr:spPr>
        <a:xfrm>
          <a:off x="18345150" y="6453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27305</xdr:rowOff>
    </xdr:from>
    <xdr:ext cx="468630" cy="253365"/>
    <xdr:sp macro="" textlink="">
      <xdr:nvSpPr>
        <xdr:cNvPr id="747" name="テキスト ボックス 746"/>
        <xdr:cNvSpPr txBox="1"/>
      </xdr:nvSpPr>
      <xdr:spPr>
        <a:xfrm>
          <a:off x="18180050" y="623379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48" name="直線コネクタ 747"/>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81280</xdr:rowOff>
    </xdr:from>
    <xdr:to xmlns:xdr="http://schemas.openxmlformats.org/drawingml/2006/spreadsheetDrawing">
      <xdr:col>102</xdr:col>
      <xdr:colOff>165100</xdr:colOff>
      <xdr:row>39</xdr:row>
      <xdr:rowOff>13335</xdr:rowOff>
    </xdr:to>
    <xdr:sp macro="" textlink="">
      <xdr:nvSpPr>
        <xdr:cNvPr id="749" name="フローチャート: 判断 748"/>
        <xdr:cNvSpPr/>
      </xdr:nvSpPr>
      <xdr:spPr>
        <a:xfrm>
          <a:off x="17551400" y="645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29210</xdr:rowOff>
    </xdr:from>
    <xdr:ext cx="468630" cy="247015"/>
    <xdr:sp macro="" textlink="">
      <xdr:nvSpPr>
        <xdr:cNvPr id="750" name="テキスト ボックス 749"/>
        <xdr:cNvSpPr txBox="1"/>
      </xdr:nvSpPr>
      <xdr:spPr>
        <a:xfrm>
          <a:off x="17386300" y="623570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15875</xdr:rowOff>
    </xdr:to>
    <xdr:sp macro="" textlink="">
      <xdr:nvSpPr>
        <xdr:cNvPr id="751" name="フローチャート: 判断 750"/>
        <xdr:cNvSpPr/>
      </xdr:nvSpPr>
      <xdr:spPr>
        <a:xfrm>
          <a:off x="16757650" y="6458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31750</xdr:rowOff>
    </xdr:from>
    <xdr:ext cx="378460" cy="247015"/>
    <xdr:sp macro="" textlink="">
      <xdr:nvSpPr>
        <xdr:cNvPr id="752" name="テキスト ボックス 751"/>
        <xdr:cNvSpPr txBox="1"/>
      </xdr:nvSpPr>
      <xdr:spPr>
        <a:xfrm>
          <a:off x="16630650" y="623824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3" name="テキスト ボックス 752"/>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4" name="テキスト ボックス 753"/>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55" name="テキスト ボックス 754"/>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6" name="テキスト ボックス 755"/>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7" name="テキスト ボックス 756"/>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58" name="楕円 757"/>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53975</xdr:rowOff>
    </xdr:from>
    <xdr:ext cx="249555" cy="247015"/>
    <xdr:sp macro="" textlink="">
      <xdr:nvSpPr>
        <xdr:cNvPr id="759" name="諸支出金該当値テキスト"/>
        <xdr:cNvSpPr txBox="1"/>
      </xdr:nvSpPr>
      <xdr:spPr>
        <a:xfrm>
          <a:off x="20002500" y="642810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60" name="楕円 759"/>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205" cy="249555"/>
    <xdr:sp macro="" textlink="">
      <xdr:nvSpPr>
        <xdr:cNvPr id="761" name="テキスト ボックス 760"/>
        <xdr:cNvSpPr txBox="1"/>
      </xdr:nvSpPr>
      <xdr:spPr>
        <a:xfrm>
          <a:off x="19084290" y="655193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2" name="楕円 761"/>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205" cy="249555"/>
    <xdr:sp macro="" textlink="">
      <xdr:nvSpPr>
        <xdr:cNvPr id="763" name="テキスト ボックス 762"/>
        <xdr:cNvSpPr txBox="1"/>
      </xdr:nvSpPr>
      <xdr:spPr>
        <a:xfrm>
          <a:off x="18290540" y="655193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4" name="楕円 763"/>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8285" cy="249555"/>
    <xdr:sp macro="" textlink="">
      <xdr:nvSpPr>
        <xdr:cNvPr id="765" name="テキスト ボックス 764"/>
        <xdr:cNvSpPr txBox="1"/>
      </xdr:nvSpPr>
      <xdr:spPr>
        <a:xfrm>
          <a:off x="17487900" y="655193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66" name="楕円 765"/>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49555"/>
    <xdr:sp macro="" textlink="">
      <xdr:nvSpPr>
        <xdr:cNvPr id="767" name="テキスト ボックス 766"/>
        <xdr:cNvSpPr txBox="1"/>
      </xdr:nvSpPr>
      <xdr:spPr>
        <a:xfrm>
          <a:off x="16683990" y="655193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9" name="正方形/長方形 768"/>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1" name="正方形/長方形 770"/>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3" name="正方形/長方形 772"/>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5" name="正方形/長方形 774"/>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3535" cy="217805"/>
    <xdr:sp macro="" textlink="">
      <xdr:nvSpPr>
        <xdr:cNvPr id="776" name="テキスト ボックス 775"/>
        <xdr:cNvSpPr txBox="1"/>
      </xdr:nvSpPr>
      <xdr:spPr>
        <a:xfrm>
          <a:off x="16440150" y="7888605"/>
          <a:ext cx="34353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7" name="直線コネクタ 776"/>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8" name="直線コネクタ 777"/>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2570" cy="247015"/>
    <xdr:sp macro="" textlink="">
      <xdr:nvSpPr>
        <xdr:cNvPr id="779" name="テキスト ボックス 778"/>
        <xdr:cNvSpPr txBox="1"/>
      </xdr:nvSpPr>
      <xdr:spPr>
        <a:xfrm>
          <a:off x="162483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0" name="直線コネクタ 779"/>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2570" cy="247015"/>
    <xdr:sp macro="" textlink="">
      <xdr:nvSpPr>
        <xdr:cNvPr id="781" name="テキスト ボックス 780"/>
        <xdr:cNvSpPr txBox="1"/>
      </xdr:nvSpPr>
      <xdr:spPr>
        <a:xfrm>
          <a:off x="162483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2"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3" name="直線コネクタ 782"/>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9555"/>
    <xdr:sp macro="" textlink="">
      <xdr:nvSpPr>
        <xdr:cNvPr id="784" name="前年度繰上充用金最小値テキスト"/>
        <xdr:cNvSpPr txBox="1"/>
      </xdr:nvSpPr>
      <xdr:spPr>
        <a:xfrm>
          <a:off x="200025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5" name="直線コネクタ 784"/>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9555"/>
    <xdr:sp macro="" textlink="">
      <xdr:nvSpPr>
        <xdr:cNvPr id="786" name="前年度繰上充用金最大値テキスト"/>
        <xdr:cNvSpPr txBox="1"/>
      </xdr:nvSpPr>
      <xdr:spPr>
        <a:xfrm>
          <a:off x="200025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7" name="直線コネクタ 786"/>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88" name="直線コネクタ 787"/>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9555"/>
    <xdr:sp macro="" textlink="">
      <xdr:nvSpPr>
        <xdr:cNvPr id="789" name="前年度繰上充用金平均値テキスト"/>
        <xdr:cNvSpPr txBox="1"/>
      </xdr:nvSpPr>
      <xdr:spPr>
        <a:xfrm>
          <a:off x="200025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0" name="フローチャート: 判断 789"/>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1" name="直線コネクタ 790"/>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2" name="フローチャート: 判断 791"/>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49555"/>
    <xdr:sp macro="" textlink="">
      <xdr:nvSpPr>
        <xdr:cNvPr id="793" name="テキスト ボックス 792"/>
        <xdr:cNvSpPr txBox="1"/>
      </xdr:nvSpPr>
      <xdr:spPr>
        <a:xfrm>
          <a:off x="1908429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4" name="直線コネクタ 793"/>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5" name="フローチャート: 判断 794"/>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49555"/>
    <xdr:sp macro="" textlink="">
      <xdr:nvSpPr>
        <xdr:cNvPr id="796" name="テキスト ボックス 795"/>
        <xdr:cNvSpPr txBox="1"/>
      </xdr:nvSpPr>
      <xdr:spPr>
        <a:xfrm>
          <a:off x="1829054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797" name="直線コネクタ 796"/>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798" name="フローチャート: 判断 797"/>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8285" cy="249555"/>
    <xdr:sp macro="" textlink="">
      <xdr:nvSpPr>
        <xdr:cNvPr id="799" name="テキスト ボックス 798"/>
        <xdr:cNvSpPr txBox="1"/>
      </xdr:nvSpPr>
      <xdr:spPr>
        <a:xfrm>
          <a:off x="17487900" y="923417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0" name="フローチャート: 判断 799"/>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49555"/>
    <xdr:sp macro="" textlink="">
      <xdr:nvSpPr>
        <xdr:cNvPr id="801" name="テキスト ボックス 800"/>
        <xdr:cNvSpPr txBox="1"/>
      </xdr:nvSpPr>
      <xdr:spPr>
        <a:xfrm>
          <a:off x="16683990" y="923417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2" name="テキスト ボックス 801"/>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3" name="テキスト ボックス 802"/>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04" name="テキスト ボックス 803"/>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5" name="テキスト ボックス 804"/>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6" name="テキスト ボックス 805"/>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7" name="楕円 806"/>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9555"/>
    <xdr:sp macro="" textlink="">
      <xdr:nvSpPr>
        <xdr:cNvPr id="808" name="前年度繰上充用金該当値テキスト"/>
        <xdr:cNvSpPr txBox="1"/>
      </xdr:nvSpPr>
      <xdr:spPr>
        <a:xfrm>
          <a:off x="200025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9" name="楕円 808"/>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3205" cy="249555"/>
    <xdr:sp macro="" textlink="">
      <xdr:nvSpPr>
        <xdr:cNvPr id="810" name="テキスト ボックス 809"/>
        <xdr:cNvSpPr txBox="1"/>
      </xdr:nvSpPr>
      <xdr:spPr>
        <a:xfrm>
          <a:off x="1908429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1" name="楕円 810"/>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3205" cy="249555"/>
    <xdr:sp macro="" textlink="">
      <xdr:nvSpPr>
        <xdr:cNvPr id="812" name="テキスト ボックス 811"/>
        <xdr:cNvSpPr txBox="1"/>
      </xdr:nvSpPr>
      <xdr:spPr>
        <a:xfrm>
          <a:off x="1829054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3" name="楕円 812"/>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8285" cy="249555"/>
    <xdr:sp macro="" textlink="">
      <xdr:nvSpPr>
        <xdr:cNvPr id="814" name="テキスト ボックス 813"/>
        <xdr:cNvSpPr txBox="1"/>
      </xdr:nvSpPr>
      <xdr:spPr>
        <a:xfrm>
          <a:off x="17487900" y="892365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5" name="楕円 814"/>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3205" cy="249555"/>
    <xdr:sp macro="" textlink="">
      <xdr:nvSpPr>
        <xdr:cNvPr id="816" name="テキスト ボックス 815"/>
        <xdr:cNvSpPr txBox="1"/>
      </xdr:nvSpPr>
      <xdr:spPr>
        <a:xfrm>
          <a:off x="16683990" y="892365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a:latin typeface="ＭＳ Ｐゴシック"/>
              <a:ea typeface="ＭＳ Ｐゴシック"/>
            </a:rPr>
            <a:t>住民１人あたりの歳出決算総額は</a:t>
          </a:r>
          <a:r>
            <a:rPr kumimoji="1" lang="ja-JP" altLang="en-US" sz="1300">
              <a:latin typeface="ＭＳ Ｐゴシック"/>
              <a:ea typeface="ＭＳ Ｐゴシック"/>
            </a:rPr>
            <a:t/>
          </a:r>
          <a:r>
            <a:rPr kumimoji="1" lang="ja-JP" altLang="en-US" sz="1300">
              <a:latin typeface="ＭＳ Ｐゴシック"/>
              <a:ea typeface="ＭＳ Ｐゴシック"/>
            </a:rPr>
            <a:t>前年</a:t>
          </a:r>
          <a:r>
            <a:rPr kumimoji="1" lang="ja-JP" altLang="en-US" sz="1300">
              <a:latin typeface="ＭＳ Ｐゴシック"/>
              <a:ea typeface="ＭＳ Ｐゴシック"/>
            </a:rPr>
            <a:t>度から203,071円増の</a:t>
          </a:r>
          <a:r>
            <a:rPr kumimoji="1" lang="ja-JP" altLang="en-US" sz="1300">
              <a:latin typeface="ＭＳ Ｐゴシック"/>
              <a:ea typeface="ＭＳ Ｐゴシック"/>
            </a:rPr>
            <a:t>2,224,883円となった。</a:t>
          </a:r>
          <a:r>
            <a:rPr kumimoji="1" lang="ja-JP" altLang="en-US" sz="1300">
              <a:latin typeface="ＭＳ Ｐゴシック"/>
              <a:ea typeface="ＭＳ Ｐゴシック"/>
            </a:rPr>
            <a:t>人口が前年度から減少したうえ、学びの交流拠点整備事業や災害復旧事業の実施のため歳出決算額が大きくなったことが原因である。</a:t>
          </a:r>
          <a:endParaRPr kumimoji="1" lang="ja-JP" altLang="en-US" sz="1300">
            <a:solidFill>
              <a:schemeClr val="tx1"/>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教育費については、学びの交流拠点整備事業の実施により、住民一人当たり174,499</a:t>
          </a:r>
          <a:r>
            <a:rPr kumimoji="1" lang="ja-JP" altLang="en-US" sz="1300">
              <a:solidFill>
                <a:schemeClr val="tx1"/>
              </a:solidFill>
              <a:latin typeface="ＭＳ Ｐゴシック"/>
              <a:ea typeface="ＭＳ Ｐゴシック"/>
            </a:rPr>
            <a:t>円と、前年度に引き続き増加している。</a:t>
          </a:r>
          <a:endParaRPr kumimoji="1" lang="ja-JP" altLang="en-US" sz="1300">
            <a:solidFill>
              <a:schemeClr val="tx1"/>
            </a:solidFill>
            <a:latin typeface="ＭＳ Ｐゴシック"/>
            <a:ea typeface="ＭＳ Ｐゴシック"/>
          </a:endParaRPr>
        </a:p>
        <a:p>
          <a:r>
            <a:rPr kumimoji="1" lang="ja-JP" altLang="en-US" sz="1300">
              <a:latin typeface="ＭＳ Ｐゴシック"/>
              <a:ea typeface="ＭＳ Ｐゴシック"/>
            </a:rPr>
            <a:t>　災害復旧事業費は、令和５年発生の豪雨災害に対応するための経費を計上し、住民１人あたり108,606円の増額となった。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民生費は、物価やエネルギー価格の高騰に対応して、家計の負担が特に大きい住民税非課税世帯等への支援を行い、住民１人あたり45,254円の増額となった。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衛生費は、筒香地区飲料水供給施設整備事業が最終年度となったことなどにより、住民1人あたり27,510円の減額となった。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財政調整基金の現在高は</a:t>
          </a:r>
          <a:r>
            <a:rPr kumimoji="1" lang="ja-JP" altLang="en-US" sz="1100">
              <a:solidFill>
                <a:schemeClr val="tx1"/>
              </a:solidFill>
              <a:effectLst/>
              <a:latin typeface="ＭＳ ゴシック"/>
              <a:ea typeface="ＭＳ ゴシック"/>
              <a:cs typeface="+mn-cs"/>
            </a:rPr>
            <a:t>、災害対応等による</a:t>
          </a:r>
          <a:r>
            <a:rPr kumimoji="1" lang="ja-JP" altLang="en-US" sz="1100">
              <a:solidFill>
                <a:schemeClr val="tx1"/>
              </a:solidFill>
              <a:effectLst/>
              <a:latin typeface="ＭＳ ゴシック"/>
              <a:ea typeface="ＭＳ ゴシック"/>
              <a:cs typeface="+mn-cs"/>
            </a:rPr>
            <a:t>財源不足を補うため33</a:t>
          </a:r>
          <a:r>
            <a:rPr kumimoji="1" lang="ja-JP" altLang="en-US" sz="1100">
              <a:solidFill>
                <a:schemeClr val="tx1"/>
              </a:solidFill>
              <a:effectLst/>
              <a:latin typeface="ＭＳ ゴシック"/>
              <a:ea typeface="ＭＳ ゴシック"/>
              <a:cs typeface="+mn-cs"/>
            </a:rPr>
            <a:t>百万円、高野町定住促進奨学金のため６百万円</a:t>
          </a:r>
          <a:r>
            <a:rPr kumimoji="1" lang="ja-JP" altLang="en-US" sz="1100">
              <a:latin typeface="ＭＳ ゴシック"/>
              <a:ea typeface="ＭＳ ゴシック"/>
            </a:rPr>
            <a:t>を</a:t>
          </a:r>
          <a:r>
            <a:rPr kumimoji="1" lang="ja-JP" altLang="en-US" sz="1100">
              <a:latin typeface="ＭＳ ゴシック"/>
              <a:ea typeface="ＭＳ ゴシック"/>
            </a:rPr>
            <a:t>取崩し、</a:t>
          </a:r>
          <a:r>
            <a:rPr kumimoji="1" lang="ja-JP" altLang="en-US" sz="1100">
              <a:latin typeface="ＭＳ ゴシック"/>
              <a:ea typeface="ＭＳ ゴシック"/>
            </a:rPr>
            <a:t>前年度末から37</a:t>
          </a:r>
          <a:r>
            <a:rPr kumimoji="1" lang="ja-JP" altLang="en-US" sz="1100">
              <a:latin typeface="ＭＳ ゴシック"/>
              <a:ea typeface="ＭＳ ゴシック"/>
            </a:rPr>
            <a:t>百万円の減の1,383百万円となった。</a:t>
          </a:r>
          <a:endParaRPr kumimoji="1" lang="ja-JP" altLang="en-US" sz="1100">
            <a:latin typeface="ＭＳ ゴシック"/>
            <a:ea typeface="ＭＳ ゴシック"/>
          </a:endParaRPr>
        </a:p>
        <a:p>
          <a:r>
            <a:rPr kumimoji="1" lang="ja-JP" altLang="en-US" sz="1100">
              <a:solidFill>
                <a:schemeClr val="tx1"/>
              </a:solidFill>
              <a:latin typeface="ＭＳ ゴシック"/>
              <a:ea typeface="ＭＳ ゴシック"/>
            </a:rPr>
            <a:t>　令和５年度実質収支</a:t>
          </a:r>
          <a:r>
            <a:rPr kumimoji="1" lang="ja-JP" altLang="en-US" sz="1100">
              <a:solidFill>
                <a:schemeClr val="tx1"/>
              </a:solidFill>
              <a:latin typeface="ＭＳ ゴシック"/>
              <a:ea typeface="ＭＳ ゴシック"/>
            </a:rPr>
            <a:t>は179</a:t>
          </a:r>
          <a:r>
            <a:rPr kumimoji="1" lang="ja-JP" altLang="en-US" sz="1100">
              <a:solidFill>
                <a:schemeClr val="tx1"/>
              </a:solidFill>
              <a:latin typeface="ＭＳ ゴシック"/>
              <a:ea typeface="ＭＳ ゴシック"/>
            </a:rPr>
            <a:t>百万円となっており、</a:t>
          </a:r>
          <a:r>
            <a:rPr kumimoji="1" lang="ja-JP" altLang="en-US" sz="1100">
              <a:solidFill>
                <a:schemeClr val="tx1"/>
              </a:solidFill>
              <a:latin typeface="ＭＳ ゴシック"/>
              <a:ea typeface="ＭＳ ゴシック"/>
            </a:rPr>
            <a:t>実質単年度収支は-50</a:t>
          </a:r>
          <a:r>
            <a:rPr kumimoji="1" lang="ja-JP" altLang="en-US" sz="1100">
              <a:solidFill>
                <a:schemeClr val="tx1"/>
              </a:solidFill>
              <a:latin typeface="ＭＳ ゴシック"/>
              <a:ea typeface="ＭＳ ゴシック"/>
            </a:rPr>
            <a:t>百万円</a:t>
          </a:r>
          <a:r>
            <a:rPr kumimoji="1" lang="ja-JP" altLang="en-US" sz="1100">
              <a:solidFill>
                <a:schemeClr val="tx1"/>
              </a:solidFill>
              <a:latin typeface="ＭＳ ゴシック"/>
              <a:ea typeface="ＭＳ ゴシック"/>
            </a:rPr>
            <a:t>となった。</a:t>
          </a:r>
          <a:endParaRPr kumimoji="1" lang="ja-JP" altLang="en-US"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財政調整基金の残高は</a:t>
          </a:r>
          <a:r>
            <a:rPr kumimoji="1" lang="ja-JP" altLang="en-US" sz="1100">
              <a:solidFill>
                <a:schemeClr val="tx1"/>
              </a:solidFill>
              <a:latin typeface="ＭＳ ゴシック"/>
              <a:ea typeface="ＭＳ ゴシック"/>
            </a:rPr>
            <a:t>標準財政規模比で50％以上である</a:t>
          </a:r>
          <a:r>
            <a:rPr kumimoji="1" lang="en-US" altLang="ja-JP" sz="1100">
              <a:solidFill>
                <a:schemeClr val="tx1"/>
              </a:solidFill>
              <a:latin typeface="ＭＳ ゴシック"/>
              <a:ea typeface="ＭＳ ゴシック"/>
            </a:rPr>
            <a:t>1,100</a:t>
          </a:r>
          <a:r>
            <a:rPr kumimoji="1" lang="ja-JP" altLang="en-US" sz="1100">
              <a:solidFill>
                <a:schemeClr val="tx1"/>
              </a:solidFill>
              <a:latin typeface="ＭＳ ゴシック"/>
              <a:ea typeface="ＭＳ ゴシック"/>
            </a:rPr>
            <a:t>百万円を維持することを目標としているが、前年度に引き続き維持できている。今後は財源不足による取崩しが必要とならないよう事業の見直しと経費の削減を進め、この水準を維持するよう努める。</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macro="" textlink="">
      <xdr:nvSpPr>
        <xdr:cNvPr id="8" name="団体名称ボックス"/>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一般会計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令和５年度は大型事業の実施や災害等により歳出決算額が増え、前年度比0.48</a:t>
          </a:r>
          <a:r>
            <a:rPr kumimoji="1" lang="ja-JP" altLang="en-US" sz="1000">
              <a:solidFill>
                <a:schemeClr val="tx1"/>
              </a:solidFill>
              <a:latin typeface="ＭＳ ゴシック"/>
              <a:ea typeface="ＭＳ ゴシック"/>
            </a:rPr>
            <a:t>％の減少となった。今後も少子高齢化・人口減少による税収の減などが見込まれるため、引き続き財政の健全化を図っていく。</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介護保険特別会計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一般会計からの繰入れのほか介護保険基金繰入金の取崩しにより財政運営を行っている</a:t>
          </a:r>
          <a:r>
            <a:rPr kumimoji="1" lang="ja-JP" altLang="en-US" sz="1000">
              <a:solidFill>
                <a:schemeClr val="tx1"/>
              </a:solidFill>
              <a:latin typeface="ＭＳ ゴシック"/>
              <a:ea typeface="ＭＳ ゴシック"/>
            </a:rPr>
            <a:t>。前年度から0.32％減少した。</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国民健康保険高野山総合診療所特別会計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平成24年度に病院から診療所となり赤字補填分を一般会計から繰出している。</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一般会計からの繰入れのほか、国民健康保険基金の取崩しによる財政運営をおこなって</a:t>
          </a:r>
          <a:r>
            <a:rPr kumimoji="1" lang="ja-JP" altLang="en-US" sz="1000">
              <a:solidFill>
                <a:schemeClr val="tx1"/>
              </a:solidFill>
              <a:latin typeface="ＭＳ ゴシック"/>
              <a:ea typeface="ＭＳ ゴシック"/>
            </a:rPr>
            <a:t>おり、医療費の増減見通しなどにより1</a:t>
          </a:r>
          <a:r>
            <a:rPr kumimoji="1" lang="ja-JP" altLang="en-US" sz="1000">
              <a:solidFill>
                <a:schemeClr val="tx1"/>
              </a:solidFill>
              <a:latin typeface="ＭＳ ゴシック"/>
              <a:ea typeface="ＭＳ ゴシック"/>
            </a:rPr>
            <a:t>～5</a:t>
          </a:r>
          <a:r>
            <a:rPr kumimoji="1" lang="ja-JP" altLang="en-US" sz="1000">
              <a:solidFill>
                <a:schemeClr val="tx1"/>
              </a:solidFill>
              <a:latin typeface="ＭＳ ゴシック"/>
              <a:ea typeface="ＭＳ ゴシック"/>
            </a:rPr>
            <a:t>％程で推移している。</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下水道特別会計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令和５年度から法適用となった下水道事業について、一般会計から補助を行っており、</a:t>
          </a:r>
          <a:r>
            <a:rPr kumimoji="1" lang="ja-JP" altLang="en-US" sz="1000">
              <a:solidFill>
                <a:schemeClr val="tx1"/>
              </a:solidFill>
              <a:latin typeface="ＭＳ ゴシック"/>
              <a:ea typeface="ＭＳ ゴシック"/>
            </a:rPr>
            <a:t>黒字となっている。</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簡易水道特別会計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新型コロナウイルスの５類移行により観光客が増加し、有収水量が増加したため料金収入が回復したほか、一般会計から補助を行っており、前年度から1.68％上昇した。</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国民健康保険富貴診療所特別会計</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一般会計からの繰入で財政運営をおこなっており、</a:t>
          </a:r>
          <a:r>
            <a:rPr kumimoji="1" lang="en-US" altLang="ja-JP" sz="1000">
              <a:solidFill>
                <a:schemeClr val="tx1"/>
              </a:solidFill>
              <a:latin typeface="ＭＳ ゴシック"/>
              <a:ea typeface="ＭＳ ゴシック"/>
            </a:rPr>
            <a:t>1.0</a:t>
          </a:r>
          <a:r>
            <a:rPr kumimoji="1" lang="ja-JP" altLang="en-US" sz="1000">
              <a:solidFill>
                <a:schemeClr val="tx1"/>
              </a:solidFill>
              <a:latin typeface="ＭＳ ゴシック"/>
              <a:ea typeface="ＭＳ ゴシック"/>
            </a:rPr>
            <a:t>％以内の範囲内に留まっている。</a:t>
          </a:r>
          <a:endParaRPr kumimoji="1" lang="ja-JP" altLang="en-US" sz="1000">
            <a:solidFill>
              <a:schemeClr val="tx1"/>
            </a:solidFill>
            <a:latin typeface="ＭＳ ゴシック"/>
            <a:ea typeface="ＭＳ ゴシック"/>
          </a:endParaRPr>
        </a:p>
        <a:p>
          <a:r>
            <a:rPr kumimoji="1" lang="en-US" altLang="ja-JP" sz="1000">
              <a:solidFill>
                <a:schemeClr val="tx1"/>
              </a:solidFill>
              <a:latin typeface="ＭＳ ゴシック"/>
              <a:ea typeface="ＭＳ ゴシック"/>
            </a:rPr>
            <a:t>【</a:t>
          </a:r>
          <a:r>
            <a:rPr kumimoji="1" lang="ja-JP" altLang="en-US" sz="1000">
              <a:solidFill>
                <a:schemeClr val="tx1"/>
              </a:solidFill>
              <a:latin typeface="ＭＳ ゴシック"/>
              <a:ea typeface="ＭＳ ゴシック"/>
            </a:rPr>
            <a:t>その他の会計（黒字）</a:t>
          </a:r>
          <a:r>
            <a:rPr kumimoji="1" lang="en-US" altLang="ja-JP" sz="1000">
              <a:solidFill>
                <a:schemeClr val="tx1"/>
              </a:solidFill>
              <a:latin typeface="ＭＳ ゴシック"/>
              <a:ea typeface="ＭＳ ゴシック"/>
            </a:rPr>
            <a:t>】</a:t>
          </a:r>
          <a:endParaRPr kumimoji="1" lang="en-US" altLang="ja-JP" sz="1000">
            <a:solidFill>
              <a:schemeClr val="tx1"/>
            </a:solidFill>
            <a:latin typeface="ＭＳ ゴシック"/>
            <a:ea typeface="ＭＳ ゴシック"/>
          </a:endParaRPr>
        </a:p>
        <a:p>
          <a:r>
            <a:rPr kumimoji="1" lang="ja-JP" altLang="en-US" sz="1000">
              <a:solidFill>
                <a:schemeClr val="tx1"/>
              </a:solidFill>
              <a:latin typeface="ＭＳ ゴシック"/>
              <a:ea typeface="ＭＳ ゴシック"/>
            </a:rPr>
            <a:t>　その他の会計（黒字）は、後期高齢者医療特別会計であり、一般会計から法定操出しを行っている。</a:t>
          </a:r>
          <a:r>
            <a:rPr kumimoji="1" lang="ja-JP" altLang="en-US" sz="1000">
              <a:solidFill>
                <a:schemeClr val="tx1"/>
              </a:solidFill>
              <a:latin typeface="ＭＳ ゴシック"/>
              <a:ea typeface="ＭＳ ゴシック"/>
            </a:rPr>
            <a:t>生活排水処理事業特別会計、農業集落排水事業特別会計が下水道事業会計に統合したため、全体として前年度から減少している。</a:t>
          </a:r>
          <a:endParaRPr kumimoji="1" lang="ja-JP" altLang="en-US" sz="1000">
            <a:solidFill>
              <a:srgbClr val="FF0000"/>
            </a:solidFill>
            <a:latin typeface="ＭＳ ゴシック"/>
            <a:ea typeface="ＭＳ ゴシック"/>
          </a:endParaRPr>
        </a:p>
        <a:p>
          <a:endParaRPr kumimoji="1" lang="ja-JP" altLang="en-US" sz="1000">
            <a:solidFill>
              <a:srgbClr val="FF0000"/>
            </a:solidFill>
            <a:latin typeface="ＭＳ ゴシック"/>
            <a:ea typeface="ＭＳ ゴシック"/>
          </a:endParaRPr>
        </a:p>
        <a:p>
          <a:r>
            <a:rPr kumimoji="1" lang="ja-JP" altLang="en-US" sz="1000">
              <a:solidFill>
                <a:schemeClr val="tx1"/>
              </a:solidFill>
              <a:latin typeface="ＭＳ ゴシック"/>
              <a:ea typeface="ＭＳ ゴシック"/>
            </a:rPr>
            <a:t>　一般会計からの繰入れにより実質的に赤字を補てんしている会計については、それ</a:t>
          </a:r>
          <a:r>
            <a:rPr kumimoji="1" lang="ja-JP" altLang="en-US" sz="1000">
              <a:solidFill>
                <a:schemeClr val="tx1"/>
              </a:solidFill>
              <a:latin typeface="ＭＳ ゴシック"/>
              <a:ea typeface="ＭＳ ゴシック"/>
            </a:rPr>
            <a:t>ぞ</a:t>
          </a:r>
          <a:r>
            <a:rPr kumimoji="1" lang="ja-JP" altLang="en-US" sz="1000">
              <a:solidFill>
                <a:schemeClr val="tx1"/>
              </a:solidFill>
              <a:latin typeface="ＭＳ ゴシック"/>
              <a:ea typeface="ＭＳ ゴシック"/>
            </a:rPr>
            <a:t>れ独立採算を目指し、料金の改定や経費の削減等を進め、連結実質黒字額をさらに増加させる。</a:t>
          </a:r>
          <a:endParaRPr kumimoji="1" lang="ja-JP" altLang="en-US" sz="10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274955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元利償還金</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新たな元利償還の開始により、前年度から10</a:t>
          </a:r>
          <a:r>
            <a:rPr kumimoji="1" lang="ja-JP" altLang="en-US" sz="900">
              <a:solidFill>
                <a:schemeClr val="tx1"/>
              </a:solidFill>
              <a:latin typeface="ＭＳ ゴシック"/>
              <a:ea typeface="ＭＳ ゴシック"/>
            </a:rPr>
            <a:t>百万円増加した。令和６年度も学びの交流拠点整備事業等の大型事業を実施するため、今後も増加する見込みである。</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公営企業債の元利償還金に対する繰入金</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rgbClr val="FF0000"/>
              </a:solidFill>
              <a:latin typeface="ＭＳ ゴシック"/>
              <a:ea typeface="ＭＳ ゴシック"/>
            </a:rPr>
            <a:t>　</a:t>
          </a:r>
          <a:r>
            <a:rPr kumimoji="1" lang="ja-JP" altLang="en-US" sz="900">
              <a:solidFill>
                <a:schemeClr val="tx1"/>
              </a:solidFill>
              <a:latin typeface="ＭＳ ゴシック"/>
              <a:ea typeface="ＭＳ ゴシック"/>
            </a:rPr>
            <a:t>下水道事業が法適に変更になったことなどにより</a:t>
          </a:r>
          <a:r>
            <a:rPr kumimoji="1" lang="ja-JP" altLang="en-US"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26百万円増額となった。</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組合等が起こした地方債の元利償還金に対する負担金等</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橋本周辺広域市町村圏組合</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ゴミ施設</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の負担金であり、３百万円減額となった。</a:t>
          </a:r>
          <a:r>
            <a:rPr kumimoji="1" lang="ja-JP" altLang="en-US" sz="900">
              <a:solidFill>
                <a:schemeClr val="tx1"/>
              </a:solidFill>
              <a:latin typeface="ＭＳ ゴシック"/>
              <a:ea typeface="ＭＳ ゴシック"/>
            </a:rPr>
            <a:t>平成</a:t>
          </a:r>
          <a:r>
            <a:rPr kumimoji="1" lang="en-US" altLang="ja-JP" sz="900">
              <a:solidFill>
                <a:schemeClr val="tx1"/>
              </a:solidFill>
              <a:latin typeface="ＭＳ ゴシック"/>
              <a:ea typeface="ＭＳ ゴシック"/>
            </a:rPr>
            <a:t>21</a:t>
          </a:r>
          <a:r>
            <a:rPr kumimoji="1" lang="ja-JP" altLang="en-US" sz="900">
              <a:solidFill>
                <a:schemeClr val="tx1"/>
              </a:solidFill>
              <a:latin typeface="ＭＳ ゴシック"/>
              <a:ea typeface="ＭＳ ゴシック"/>
            </a:rPr>
            <a:t>年度に建設事業は終了したため以後は減少傾向となる。</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算入公債費等</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過去からの起債に対する基準財政需要額であり、令和元年度以降は</a:t>
          </a:r>
          <a:r>
            <a:rPr kumimoji="1" lang="ja-JP" altLang="en-US" sz="900">
              <a:solidFill>
                <a:schemeClr val="tx1"/>
              </a:solidFill>
              <a:latin typeface="ＭＳ ゴシック"/>
              <a:ea typeface="ＭＳ ゴシック"/>
            </a:rPr>
            <a:t>増額傾向にあったが</a:t>
          </a:r>
          <a:r>
            <a:rPr kumimoji="1" lang="ja-JP" altLang="en-US" sz="900">
              <a:solidFill>
                <a:schemeClr val="tx1"/>
              </a:solidFill>
              <a:latin typeface="ＭＳ ゴシック"/>
              <a:ea typeface="ＭＳ ゴシック"/>
            </a:rPr>
            <a:t>、過去の補正予算債、臨時財政対策債等の償還が進んだことや、林野水産行政費に算入される公債費の皆減などにより、５百万円の減となった。</a:t>
          </a:r>
          <a:endParaRPr kumimoji="1" lang="ja-JP" altLang="en-US" sz="900">
            <a:solidFill>
              <a:schemeClr val="tx1"/>
            </a:solidFill>
            <a:latin typeface="ＭＳ ゴシック"/>
            <a:ea typeface="ＭＳ ゴシック"/>
          </a:endParaRPr>
        </a:p>
        <a:p>
          <a:endParaRPr kumimoji="1" lang="ja-JP" altLang="en-US"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endParaRPr kumimoji="1" lang="ja-JP" altLang="en-US" sz="9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1808460" y="12420600"/>
          <a:ext cx="40176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和歌山県高野町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一般会計等に係る地方債の現在高</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学びの交流拠点整備事業等を引き続き実施したことにより過疎対策事業債発行額が増加したほか、令和５年発生の豪雨災害に対応するため災害復旧事業債を発行し、前年度比1,506</a:t>
          </a:r>
          <a:r>
            <a:rPr kumimoji="1" lang="ja-JP" altLang="en-US" sz="900">
              <a:solidFill>
                <a:schemeClr val="tx1"/>
              </a:solidFill>
              <a:latin typeface="ＭＳ ゴシック"/>
              <a:ea typeface="ＭＳ ゴシック"/>
            </a:rPr>
            <a:t>百万円の増額となった。</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公営企業債等繰入見込額</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rgbClr val="FF0000"/>
              </a:solidFill>
              <a:latin typeface="ＭＳ ゴシック"/>
              <a:ea typeface="ＭＳ ゴシック"/>
            </a:rPr>
            <a:t>　</a:t>
          </a:r>
          <a:r>
            <a:rPr kumimoji="1" lang="ja-JP" altLang="en-US" sz="900">
              <a:solidFill>
                <a:schemeClr val="tx1"/>
              </a:solidFill>
              <a:latin typeface="ＭＳ ゴシック"/>
              <a:ea typeface="ＭＳ ゴシック"/>
            </a:rPr>
            <a:t>下水道事業の</a:t>
          </a:r>
          <a:r>
            <a:rPr kumimoji="1" lang="ja-JP" altLang="en-US" sz="900">
              <a:solidFill>
                <a:schemeClr val="tx1"/>
              </a:solidFill>
              <a:latin typeface="ＭＳ ゴシック"/>
              <a:ea typeface="ＭＳ ゴシック"/>
            </a:rPr>
            <a:t>法</a:t>
          </a:r>
          <a:r>
            <a:rPr kumimoji="1" lang="ja-JP" altLang="en-US" sz="900">
              <a:solidFill>
                <a:schemeClr val="tx1"/>
              </a:solidFill>
              <a:latin typeface="ＭＳ ゴシック"/>
              <a:ea typeface="ＭＳ ゴシック"/>
            </a:rPr>
            <a:t>適用化や、簡易水道事業の給水区域拡大による新規借入れ増加のため</a:t>
          </a:r>
          <a:r>
            <a:rPr kumimoji="1" lang="ja-JP" altLang="en-US" sz="900">
              <a:solidFill>
                <a:schemeClr val="tx1"/>
              </a:solidFill>
              <a:latin typeface="ＭＳ ゴシック"/>
              <a:ea typeface="ＭＳ ゴシック"/>
            </a:rPr>
            <a:t>、51百万円の増額</a:t>
          </a:r>
          <a:r>
            <a:rPr kumimoji="1" lang="ja-JP" altLang="en-US" sz="900">
              <a:solidFill>
                <a:schemeClr val="tx1"/>
              </a:solidFill>
              <a:latin typeface="ＭＳ ゴシック"/>
              <a:ea typeface="ＭＳ ゴシック"/>
            </a:rPr>
            <a:t>となった。</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組合等負担等見込額</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橋本周辺市町村圏組合</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ゴミ処理施設</a:t>
          </a:r>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に係る負担金であり、平成</a:t>
          </a:r>
          <a:r>
            <a:rPr kumimoji="1" lang="en-US" altLang="ja-JP" sz="900">
              <a:solidFill>
                <a:schemeClr val="tx1"/>
              </a:solidFill>
              <a:latin typeface="ＭＳ ゴシック"/>
              <a:ea typeface="ＭＳ ゴシック"/>
            </a:rPr>
            <a:t>21</a:t>
          </a:r>
          <a:r>
            <a:rPr kumimoji="1" lang="ja-JP" altLang="en-US" sz="900">
              <a:solidFill>
                <a:schemeClr val="tx1"/>
              </a:solidFill>
              <a:latin typeface="ＭＳ ゴシック"/>
              <a:ea typeface="ＭＳ ゴシック"/>
            </a:rPr>
            <a:t>年度に建設事業は終了したため以後は減少傾向となる。</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退職手当負担見込額</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前年度に比べ勤続年数の短い職員が増え退職手当支給予定額が減となった一方、組合等積立額が増加したため、退職手当負担見込額は</a:t>
          </a:r>
          <a:r>
            <a:rPr kumimoji="1" lang="ja-JP" altLang="en-US" sz="900">
              <a:solidFill>
                <a:schemeClr val="tx1"/>
              </a:solidFill>
              <a:latin typeface="ＭＳ ゴシック"/>
              <a:ea typeface="ＭＳ ゴシック"/>
            </a:rPr>
            <a:t>74</a:t>
          </a:r>
          <a:r>
            <a:rPr kumimoji="1" lang="ja-JP" altLang="en-US" sz="900">
              <a:solidFill>
                <a:schemeClr val="tx1"/>
              </a:solidFill>
              <a:latin typeface="ＭＳ ゴシック"/>
              <a:ea typeface="ＭＳ ゴシック"/>
            </a:rPr>
            <a:t>百万円の減</a:t>
          </a:r>
          <a:r>
            <a:rPr kumimoji="1" lang="ja-JP" altLang="en-US" sz="900">
              <a:solidFill>
                <a:schemeClr val="tx1"/>
              </a:solidFill>
              <a:latin typeface="ＭＳ ゴシック"/>
              <a:ea typeface="ＭＳ ゴシック"/>
            </a:rPr>
            <a:t>額となった。</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充当可能基金</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財政調整基金やふるさと応援寄付基金が減額となった一方、庁舎の改修等のため積立てた公共施設等整備基金や、介護給付費準備基金等が増となった結果</a:t>
          </a:r>
          <a:r>
            <a:rPr kumimoji="1" lang="ja-JP" altLang="en-US" sz="900">
              <a:solidFill>
                <a:schemeClr val="tx1"/>
              </a:solidFill>
              <a:latin typeface="ＭＳ ゴシック"/>
              <a:ea typeface="ＭＳ ゴシック"/>
            </a:rPr>
            <a:t>、充当可能基金全体で</a:t>
          </a:r>
          <a:r>
            <a:rPr kumimoji="1" lang="ja-JP" altLang="en-US" sz="900">
              <a:solidFill>
                <a:schemeClr val="tx1"/>
              </a:solidFill>
              <a:latin typeface="ＭＳ ゴシック"/>
              <a:ea typeface="ＭＳ ゴシック"/>
            </a:rPr>
            <a:t>14</a:t>
          </a:r>
          <a:r>
            <a:rPr kumimoji="1" lang="ja-JP" altLang="en-US" sz="900">
              <a:solidFill>
                <a:schemeClr val="tx1"/>
              </a:solidFill>
              <a:latin typeface="ＭＳ ゴシック"/>
              <a:ea typeface="ＭＳ ゴシック"/>
            </a:rPr>
            <a:t>百万円の増額となった</a:t>
          </a:r>
          <a:r>
            <a:rPr kumimoji="1" lang="ja-JP" altLang="en-US" sz="900">
              <a:solidFill>
                <a:schemeClr val="tx1"/>
              </a:solidFill>
              <a:latin typeface="ＭＳ ゴシック"/>
              <a:ea typeface="ＭＳ ゴシック"/>
            </a:rPr>
            <a:t>。</a:t>
          </a:r>
          <a:endParaRPr kumimoji="1" lang="ja-JP" altLang="en-US" sz="900">
            <a:solidFill>
              <a:schemeClr val="tx1"/>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充当可能特定歳入</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都市計画税収が減収となり、全体で10</a:t>
          </a:r>
          <a:r>
            <a:rPr kumimoji="1" lang="ja-JP" altLang="en-US" sz="900">
              <a:solidFill>
                <a:schemeClr val="tx1"/>
              </a:solidFill>
              <a:latin typeface="ＭＳ ゴシック"/>
              <a:ea typeface="ＭＳ ゴシック"/>
            </a:rPr>
            <a:t>百万円の減</a:t>
          </a:r>
          <a:r>
            <a:rPr kumimoji="1" lang="ja-JP" altLang="en-US" sz="900">
              <a:solidFill>
                <a:schemeClr val="tx1"/>
              </a:solidFill>
              <a:latin typeface="ＭＳ ゴシック"/>
              <a:ea typeface="ＭＳ ゴシック"/>
            </a:rPr>
            <a:t>額とな</a:t>
          </a:r>
          <a:r>
            <a:rPr kumimoji="1" lang="ja-JP" altLang="en-US" sz="900">
              <a:solidFill>
                <a:sysClr val="windowText" lastClr="000000"/>
              </a:solidFill>
              <a:latin typeface="ＭＳ ゴシック"/>
              <a:ea typeface="ＭＳ ゴシック"/>
            </a:rPr>
            <a:t>った</a:t>
          </a:r>
          <a:r>
            <a:rPr kumimoji="1" lang="ja-JP" altLang="en-US" sz="900">
              <a:solidFill>
                <a:sysClr val="windowText" lastClr="000000"/>
              </a:solidFill>
              <a:latin typeface="ＭＳ ゴシック"/>
              <a:ea typeface="ＭＳ ゴシック"/>
            </a:rPr>
            <a:t>。</a:t>
          </a:r>
          <a:endParaRPr kumimoji="1" lang="ja-JP" altLang="en-US" sz="900">
            <a:solidFill>
              <a:sysClr val="windowText" lastClr="000000"/>
            </a:solidFill>
            <a:latin typeface="ＭＳ ゴシック"/>
            <a:ea typeface="ＭＳ ゴシック"/>
          </a:endParaRPr>
        </a:p>
        <a:p>
          <a:r>
            <a:rPr kumimoji="1" lang="en-US" altLang="ja-JP" sz="900">
              <a:solidFill>
                <a:schemeClr val="tx1"/>
              </a:solidFill>
              <a:latin typeface="ＭＳ ゴシック"/>
              <a:ea typeface="ＭＳ ゴシック"/>
            </a:rPr>
            <a:t>【</a:t>
          </a:r>
          <a:r>
            <a:rPr kumimoji="1" lang="ja-JP" altLang="en-US" sz="900">
              <a:solidFill>
                <a:schemeClr val="tx1"/>
              </a:solidFill>
              <a:latin typeface="ＭＳ ゴシック"/>
              <a:ea typeface="ＭＳ ゴシック"/>
            </a:rPr>
            <a:t>基準財政需要額算入見込額</a:t>
          </a:r>
          <a:r>
            <a:rPr kumimoji="1" lang="en-US" altLang="ja-JP" sz="900">
              <a:solidFill>
                <a:schemeClr val="tx1"/>
              </a:solidFill>
              <a:latin typeface="ＭＳ ゴシック"/>
              <a:ea typeface="ＭＳ ゴシック"/>
            </a:rPr>
            <a:t>】</a:t>
          </a:r>
          <a:endParaRPr kumimoji="1" lang="en-US" altLang="ja-JP"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公債費の算入見込額の増により、</a:t>
          </a:r>
          <a:r>
            <a:rPr kumimoji="1" lang="ja-JP" altLang="en-US" sz="900">
              <a:solidFill>
                <a:schemeClr val="tx1"/>
              </a:solidFill>
              <a:latin typeface="ＭＳ ゴシック"/>
              <a:ea typeface="ＭＳ ゴシック"/>
            </a:rPr>
            <a:t>1,922</a:t>
          </a:r>
          <a:r>
            <a:rPr kumimoji="1" lang="ja-JP" altLang="en-US" sz="900">
              <a:solidFill>
                <a:schemeClr val="tx1"/>
              </a:solidFill>
              <a:latin typeface="ＭＳ ゴシック"/>
              <a:ea typeface="ＭＳ ゴシック"/>
            </a:rPr>
            <a:t>百万円の増額となった。</a:t>
          </a:r>
          <a:endParaRPr kumimoji="1" lang="ja-JP" altLang="en-US" sz="900">
            <a:solidFill>
              <a:schemeClr val="tx1"/>
            </a:solidFill>
            <a:latin typeface="ＭＳ ゴシック"/>
            <a:ea typeface="ＭＳ ゴシック"/>
          </a:endParaRPr>
        </a:p>
        <a:p>
          <a:endParaRPr kumimoji="1" lang="ja-JP" altLang="en-US" sz="900">
            <a:solidFill>
              <a:schemeClr val="tx1"/>
            </a:solidFill>
            <a:latin typeface="ＭＳ ゴシック"/>
            <a:ea typeface="ＭＳ ゴシック"/>
          </a:endParaRPr>
        </a:p>
        <a:p>
          <a:r>
            <a:rPr kumimoji="1" lang="ja-JP" altLang="en-US" sz="900">
              <a:solidFill>
                <a:schemeClr val="tx1"/>
              </a:solidFill>
              <a:latin typeface="ＭＳ ゴシック"/>
              <a:ea typeface="ＭＳ ゴシック"/>
            </a:rPr>
            <a:t>　令和６年度まで償還額を上回る起債の発行を予定している</a:t>
          </a:r>
          <a:r>
            <a:rPr kumimoji="1" lang="ja-JP" altLang="en-US" sz="900">
              <a:solidFill>
                <a:schemeClr val="tx1"/>
              </a:solidFill>
              <a:latin typeface="ＭＳ ゴシック"/>
              <a:ea typeface="ＭＳ ゴシック"/>
            </a:rPr>
            <a:t>が、交付税算入率の高い起債を活用するため将来負担比率はそれほど悪化しないと見込んでいる。今後も交付税措置のある起債のみを活用するようにし、事業実施の必要性も精査し財政の健全化に努める。</a:t>
          </a:r>
          <a:endParaRPr kumimoji="1" lang="ja-JP" altLang="en-US" sz="9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和歌山県高野町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・財政調整基金について、財源不足を補うため取崩し、37百万円減少した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・滅債基金について、起債借入増加に伴う償還費の財源を確保するため余剰金９百万円を積立てたため、残高は９百</a:t>
          </a:r>
          <a:r>
            <a:rPr kumimoji="1" lang="ja-JP" altLang="en-US" sz="1300">
              <a:solidFill>
                <a:schemeClr val="dk1"/>
              </a:solidFill>
              <a:effectLst/>
              <a:latin typeface="ＭＳ ゴシック"/>
              <a:ea typeface="ＭＳ ゴシック"/>
              <a:cs typeface="+mn-cs"/>
            </a:rPr>
            <a:t>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・ふるさと基金については、学びの交流拠点整備事業等のため</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百万円を取崩したため、176百</a:t>
          </a:r>
          <a:r>
            <a:rPr kumimoji="1" lang="ja-JP" altLang="en-US" sz="1300">
              <a:solidFill>
                <a:schemeClr val="dk1"/>
              </a:solidFill>
              <a:effectLst/>
              <a:latin typeface="ＭＳ ゴシック"/>
              <a:ea typeface="ＭＳ ゴシック"/>
              <a:cs typeface="+mn-cs"/>
            </a:rPr>
            <a:t>万円減少した。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・公共施設整備基金について、庁舎の改修等のため186</a:t>
          </a:r>
          <a:r>
            <a:rPr kumimoji="1" lang="ja-JP" altLang="en-US" sz="1300">
              <a:solidFill>
                <a:schemeClr val="dk1"/>
              </a:solidFill>
              <a:effectLst/>
              <a:latin typeface="ＭＳ ゴシック"/>
              <a:ea typeface="ＭＳ ゴシック"/>
              <a:cs typeface="+mn-cs"/>
            </a:rPr>
            <a:t>百万円を積立てたため、残高は186</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・森林環境譲与税基金については、譲与額から活用額</a:t>
          </a:r>
          <a:r>
            <a:rPr kumimoji="1" lang="ja-JP" altLang="en-US" sz="1300">
              <a:solidFill>
                <a:schemeClr val="dk1"/>
              </a:solidFill>
              <a:effectLst/>
              <a:latin typeface="ＭＳ ゴシック"/>
              <a:ea typeface="ＭＳ ゴシック"/>
              <a:cs typeface="+mn-cs"/>
            </a:rPr>
            <a:t>を引いた</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百万円を積立てたため、残高は</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百万円増加した。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・これらの理由により、基金全体の残高は２</a:t>
          </a:r>
          <a:r>
            <a:rPr kumimoji="1" lang="ja-JP" altLang="en-US" sz="1300">
              <a:solidFill>
                <a:schemeClr val="dk1"/>
              </a:solidFill>
              <a:effectLst/>
              <a:latin typeface="ＭＳ ゴシック"/>
              <a:ea typeface="ＭＳ ゴシック"/>
              <a:cs typeface="+mn-cs"/>
            </a:rPr>
            <a:t>百万円の微減となった。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・財政調整基金において、財源不足を補う目的で行う取崩しが必要とならないよう努める。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・その他特定目的基金において、積立てと取崩しのバランスを考慮し、充当する事業を精査し残高が大きく減少しないよう努めてい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く。</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macro="" textlink="">
      <xdr:nvSpPr>
        <xdr:cNvPr id="13" name="Rectangle 7"/>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・ふるさと応援寄附基金においては、①町長にお任せ（使途指定なし寄附金）、②町の活性化を応援する事業、</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③安心・安全で健やかなまちづくりを応援する事業、④歴史・文化を継承し、自然・環境を保全する事業、</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⑤私立学校（高野山学園）への支援の５つの使い道を設定しており、これらの事業の実施に用いる。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・公共施設整備基金においては、老朽化の進む公共施設等の整備に要する経費に用いる。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・地域福祉基金においては、高齢者・障害者等の保健福祉の増進に用いる。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・森林環境譲与税基金においては、</a:t>
          </a:r>
          <a:r>
            <a:rPr kumimoji="1" lang="ja-JP" altLang="en-US" sz="1300">
              <a:solidFill>
                <a:schemeClr val="dk1"/>
              </a:solidFill>
              <a:effectLst/>
              <a:latin typeface="ＭＳ ゴシック"/>
              <a:ea typeface="ＭＳ ゴシック"/>
              <a:cs typeface="+mn-cs"/>
            </a:rPr>
            <a:t>間伐等の森林管理</a:t>
          </a:r>
          <a:r>
            <a:rPr kumimoji="1" lang="ja-JP" altLang="en-US" sz="1300">
              <a:solidFill>
                <a:schemeClr val="dk1"/>
              </a:solidFill>
              <a:effectLst/>
              <a:latin typeface="ＭＳ ゴシック"/>
              <a:ea typeface="ＭＳ ゴシック"/>
              <a:cs typeface="+mn-cs"/>
            </a:rPr>
            <a:t>ほか、</a:t>
          </a:r>
          <a:r>
            <a:rPr kumimoji="1" lang="ja-JP" altLang="en-US" sz="1300">
              <a:solidFill>
                <a:schemeClr val="dk1"/>
              </a:solidFill>
              <a:effectLst/>
              <a:latin typeface="ＭＳ ゴシック"/>
              <a:ea typeface="ＭＳ ゴシック"/>
              <a:cs typeface="+mn-cs"/>
            </a:rPr>
            <a:t>木育の推進や林業の担い手確保等のために用いる。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・街並み景観及び自然景観振興整備基金においては、景観条例に定める指定地区の振興と整備に用いる。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・ふるさと応援寄附基金においては、積立金72</a:t>
          </a:r>
          <a:r>
            <a:rPr kumimoji="1" lang="ja-JP" altLang="en-US" sz="1300">
              <a:solidFill>
                <a:schemeClr val="dk1"/>
              </a:solidFill>
              <a:effectLst/>
              <a:latin typeface="ＭＳ ゴシック"/>
              <a:ea typeface="ＭＳ ゴシック"/>
              <a:cs typeface="+mn-cs"/>
            </a:rPr>
            <a:t>百万円に対し、学びの交流拠点整備事業などのため</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百万円を取崩し、</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残高は176</a:t>
          </a:r>
          <a:r>
            <a:rPr kumimoji="1" lang="ja-JP" altLang="en-US" sz="1300">
              <a:solidFill>
                <a:schemeClr val="dk1"/>
              </a:solidFill>
              <a:effectLst/>
              <a:latin typeface="ＭＳ ゴシック"/>
              <a:ea typeface="ＭＳ ゴシック"/>
              <a:cs typeface="+mn-cs"/>
            </a:rPr>
            <a:t>百万円減少した。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・公共施設整備基金においては、今後庁舎の改修等に費用を要するため</a:t>
          </a:r>
          <a:r>
            <a:rPr kumimoji="1" lang="en-US" altLang="ja-JP" sz="1300">
              <a:solidFill>
                <a:schemeClr val="dk1"/>
              </a:solidFill>
              <a:effectLst/>
              <a:latin typeface="ＭＳ ゴシック"/>
              <a:ea typeface="ＭＳ ゴシック"/>
              <a:cs typeface="+mn-cs"/>
            </a:rPr>
            <a:t>186</a:t>
          </a:r>
          <a:r>
            <a:rPr kumimoji="1" lang="ja-JP" altLang="en-US" sz="1300">
              <a:solidFill>
                <a:schemeClr val="dk1"/>
              </a:solidFill>
              <a:effectLst/>
              <a:latin typeface="ＭＳ ゴシック"/>
              <a:ea typeface="ＭＳ ゴシック"/>
              <a:cs typeface="+mn-cs"/>
            </a:rPr>
            <a:t>百万円の積立てをおこない、残高は186</a:t>
          </a:r>
          <a:r>
            <a:rPr kumimoji="1" lang="ja-JP" altLang="en-US" sz="1300">
              <a:solidFill>
                <a:schemeClr val="dk1"/>
              </a:solidFill>
              <a:effectLst/>
              <a:latin typeface="ＭＳ ゴシック"/>
              <a:ea typeface="ＭＳ ゴシック"/>
              <a:cs typeface="+mn-cs"/>
            </a:rPr>
            <a:t>百万円増加した。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・森林環境譲与税基金においては、譲与額43百万円から活用額を除いた18百万円を積立て、残高は18百万円増加した。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・ふるさと応援寄附基金においては、今後も充当する事業を十分に精査しつつ取崩していく予定である。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・公共施設整備基金においては、今後の公共施設整備において充当する予定であり、決算余剰金が生じた際に可能な金額を積立てる。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・森林環境譲与税基金においては、今後も活用可能事業において充当をおこなう予定である。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・決算余剰金等を２百万円積立てた一方、</a:t>
          </a:r>
          <a:r>
            <a:rPr kumimoji="1" lang="ja-JP" altLang="en-US" sz="1300">
              <a:solidFill>
                <a:schemeClr val="tx1"/>
              </a:solidFill>
              <a:effectLst/>
              <a:latin typeface="ＭＳ ゴシック"/>
              <a:ea typeface="ＭＳ ゴシック"/>
              <a:cs typeface="+mn-cs"/>
            </a:rPr>
            <a:t>財源不足を補うため33</a:t>
          </a:r>
          <a:r>
            <a:rPr kumimoji="1" lang="ja-JP" altLang="en-US" sz="1300">
              <a:solidFill>
                <a:schemeClr val="tx1"/>
              </a:solidFill>
              <a:effectLst/>
              <a:latin typeface="ＭＳ ゴシック"/>
              <a:ea typeface="ＭＳ ゴシック"/>
              <a:cs typeface="+mn-cs"/>
            </a:rPr>
            <a:t>百万円、高野町定住促進奨学金のため６百万円を取崩し</a:t>
          </a:r>
          <a:r>
            <a:rPr kumimoji="1" lang="ja-JP" altLang="en-US" sz="1300">
              <a:solidFill>
                <a:schemeClr val="tx1"/>
              </a:solidFill>
              <a:effectLst/>
              <a:latin typeface="ＭＳ ゴシック"/>
              <a:ea typeface="ＭＳ ゴシック"/>
              <a:cs typeface="+mn-cs"/>
            </a:rPr>
            <a:t>、</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残高は37</a:t>
          </a:r>
          <a:r>
            <a:rPr kumimoji="1" lang="ja-JP" altLang="en-US" sz="1300">
              <a:solidFill>
                <a:schemeClr val="tx1"/>
              </a:solidFill>
              <a:effectLst/>
              <a:latin typeface="ＭＳ ゴシック"/>
              <a:ea typeface="ＭＳ ゴシック"/>
              <a:cs typeface="+mn-cs"/>
            </a:rPr>
            <a:t>百万円減少した。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・標準財政規模の１／２である約</a:t>
          </a:r>
          <a:r>
            <a:rPr kumimoji="1" lang="en-US" altLang="ja-JP" sz="1300">
              <a:solidFill>
                <a:schemeClr val="dk1"/>
              </a:solidFill>
              <a:effectLst/>
              <a:latin typeface="ＭＳ ゴシック"/>
              <a:ea typeface="ＭＳ ゴシック"/>
              <a:cs typeface="+mn-cs"/>
            </a:rPr>
            <a:t>1,100</a:t>
          </a:r>
          <a:r>
            <a:rPr kumimoji="1" lang="ja-JP" altLang="en-US" sz="1300">
              <a:solidFill>
                <a:schemeClr val="dk1"/>
              </a:solidFill>
              <a:effectLst/>
              <a:latin typeface="ＭＳ ゴシック"/>
              <a:ea typeface="ＭＳ ゴシック"/>
              <a:cs typeface="+mn-cs"/>
            </a:rPr>
            <a:t>百万円以上を確保することを方針としており、令和５年度末時点では目標額を上回っている。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今後は財源不足による取崩しが必要とならないよう事業の見直しと経費の削減を進め、この水準を維持するよう努める。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・起債借入増加に伴う償還費の財源を確保するため余剰金９</a:t>
          </a:r>
          <a:r>
            <a:rPr kumimoji="1" lang="ja-JP" altLang="en-US" sz="1300">
              <a:solidFill>
                <a:schemeClr val="dk1"/>
              </a:solidFill>
              <a:effectLst/>
              <a:latin typeface="ＭＳ ゴシック"/>
              <a:ea typeface="ＭＳ ゴシック"/>
              <a:cs typeface="+mn-cs"/>
            </a:rPr>
            <a:t>百万円を積立てたことで、残高は９</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・今後も大型事業により地方債残高の増加が見込まれるため、実質公債費率の動向に注意するとともに、決算余剰金等</a:t>
          </a:r>
          <a:r>
            <a:rPr kumimoji="1" lang="ja-JP" altLang="en-US" sz="1300">
              <a:solidFill>
                <a:schemeClr val="dk1"/>
              </a:solidFill>
              <a:effectLst/>
              <a:latin typeface="ＭＳ ゴシック"/>
              <a:ea typeface="ＭＳ ゴシック"/>
              <a:cs typeface="+mn-cs"/>
            </a:rPr>
            <a:t>の積立てを</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行う</a:t>
          </a:r>
          <a:r>
            <a:rPr kumimoji="1" lang="ja-JP" altLang="en-US" sz="1300">
              <a:solidFill>
                <a:schemeClr val="dk1"/>
              </a:solidFill>
              <a:effectLst/>
              <a:latin typeface="ＭＳ ゴシック"/>
              <a:ea typeface="ＭＳ ゴシック"/>
              <a:cs typeface="+mn-cs"/>
            </a:rPr>
            <a:t>。</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03445_&#39640;&#37326;&#30010;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133</v>
      </c>
      <c r="C2" s="4"/>
      <c r="D2" s="40"/>
    </row>
    <row r="3" spans="1:119" ht="18.75" customHeight="1">
      <c r="A3" s="2"/>
      <c r="B3" s="5" t="s">
        <v>135</v>
      </c>
      <c r="C3" s="22"/>
      <c r="D3" s="22"/>
      <c r="E3" s="44"/>
      <c r="F3" s="44"/>
      <c r="G3" s="44"/>
      <c r="H3" s="44"/>
      <c r="I3" s="44"/>
      <c r="J3" s="44"/>
      <c r="K3" s="44"/>
      <c r="L3" s="44" t="s">
        <v>65</v>
      </c>
      <c r="M3" s="44"/>
      <c r="N3" s="44"/>
      <c r="O3" s="44"/>
      <c r="P3" s="44"/>
      <c r="Q3" s="44"/>
      <c r="R3" s="94"/>
      <c r="S3" s="94"/>
      <c r="T3" s="94"/>
      <c r="U3" s="94"/>
      <c r="V3" s="112"/>
      <c r="W3" s="127" t="s">
        <v>138</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6151809</v>
      </c>
      <c r="BO4" s="216"/>
      <c r="BP4" s="216"/>
      <c r="BQ4" s="216"/>
      <c r="BR4" s="216"/>
      <c r="BS4" s="216"/>
      <c r="BT4" s="216"/>
      <c r="BU4" s="219"/>
      <c r="BV4" s="213">
        <v>5740564</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7.8</v>
      </c>
      <c r="CU4" s="237"/>
      <c r="CV4" s="237"/>
      <c r="CW4" s="237"/>
      <c r="CX4" s="237"/>
      <c r="CY4" s="237"/>
      <c r="CZ4" s="237"/>
      <c r="DA4" s="245"/>
      <c r="DB4" s="229">
        <v>8.3000000000000007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67</v>
      </c>
      <c r="AV5" s="139"/>
      <c r="AW5" s="139"/>
      <c r="AX5" s="139"/>
      <c r="AY5" s="190" t="s">
        <v>142</v>
      </c>
      <c r="AZ5" s="198"/>
      <c r="BA5" s="198"/>
      <c r="BB5" s="198"/>
      <c r="BC5" s="198"/>
      <c r="BD5" s="198"/>
      <c r="BE5" s="198"/>
      <c r="BF5" s="198"/>
      <c r="BG5" s="198"/>
      <c r="BH5" s="198"/>
      <c r="BI5" s="198"/>
      <c r="BJ5" s="198"/>
      <c r="BK5" s="198"/>
      <c r="BL5" s="198"/>
      <c r="BM5" s="209"/>
      <c r="BN5" s="214">
        <v>5953788</v>
      </c>
      <c r="BO5" s="217"/>
      <c r="BP5" s="217"/>
      <c r="BQ5" s="217"/>
      <c r="BR5" s="217"/>
      <c r="BS5" s="217"/>
      <c r="BT5" s="217"/>
      <c r="BU5" s="220"/>
      <c r="BV5" s="214">
        <v>5523590</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86.7</v>
      </c>
      <c r="CU5" s="238"/>
      <c r="CV5" s="238"/>
      <c r="CW5" s="238"/>
      <c r="CX5" s="238"/>
      <c r="CY5" s="238"/>
      <c r="CZ5" s="238"/>
      <c r="DA5" s="246"/>
      <c r="DB5" s="230">
        <v>85.3</v>
      </c>
      <c r="DC5" s="238"/>
      <c r="DD5" s="238"/>
      <c r="DE5" s="238"/>
      <c r="DF5" s="238"/>
      <c r="DG5" s="238"/>
      <c r="DH5" s="238"/>
      <c r="DI5" s="246"/>
    </row>
    <row r="6" spans="1:119" ht="18.75" customHeight="1">
      <c r="A6" s="2"/>
      <c r="B6" s="8" t="s">
        <v>156</v>
      </c>
      <c r="C6" s="25"/>
      <c r="D6" s="25"/>
      <c r="E6" s="47"/>
      <c r="F6" s="47"/>
      <c r="G6" s="47"/>
      <c r="H6" s="47"/>
      <c r="I6" s="47"/>
      <c r="J6" s="47"/>
      <c r="K6" s="47"/>
      <c r="L6" s="47" t="s">
        <v>158</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162</v>
      </c>
      <c r="AZ6" s="198"/>
      <c r="BA6" s="198"/>
      <c r="BB6" s="198"/>
      <c r="BC6" s="198"/>
      <c r="BD6" s="198"/>
      <c r="BE6" s="198"/>
      <c r="BF6" s="198"/>
      <c r="BG6" s="198"/>
      <c r="BH6" s="198"/>
      <c r="BI6" s="198"/>
      <c r="BJ6" s="198"/>
      <c r="BK6" s="198"/>
      <c r="BL6" s="198"/>
      <c r="BM6" s="209"/>
      <c r="BN6" s="214">
        <v>198021</v>
      </c>
      <c r="BO6" s="217"/>
      <c r="BP6" s="217"/>
      <c r="BQ6" s="217"/>
      <c r="BR6" s="217"/>
      <c r="BS6" s="217"/>
      <c r="BT6" s="217"/>
      <c r="BU6" s="220"/>
      <c r="BV6" s="214">
        <v>216974</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86.7</v>
      </c>
      <c r="CU6" s="239"/>
      <c r="CV6" s="239"/>
      <c r="CW6" s="239"/>
      <c r="CX6" s="239"/>
      <c r="CY6" s="239"/>
      <c r="CZ6" s="239"/>
      <c r="DA6" s="247"/>
      <c r="DB6" s="231">
        <v>85.3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67</v>
      </c>
      <c r="AV7" s="139"/>
      <c r="AW7" s="139"/>
      <c r="AX7" s="139"/>
      <c r="AY7" s="190" t="s">
        <v>167</v>
      </c>
      <c r="AZ7" s="198"/>
      <c r="BA7" s="198"/>
      <c r="BB7" s="198"/>
      <c r="BC7" s="198"/>
      <c r="BD7" s="198"/>
      <c r="BE7" s="198"/>
      <c r="BF7" s="198"/>
      <c r="BG7" s="198"/>
      <c r="BH7" s="198"/>
      <c r="BI7" s="198"/>
      <c r="BJ7" s="198"/>
      <c r="BK7" s="198"/>
      <c r="BL7" s="198"/>
      <c r="BM7" s="209"/>
      <c r="BN7" s="214">
        <v>18762</v>
      </c>
      <c r="BO7" s="217"/>
      <c r="BP7" s="217"/>
      <c r="BQ7" s="217"/>
      <c r="BR7" s="217"/>
      <c r="BS7" s="217"/>
      <c r="BT7" s="217"/>
      <c r="BU7" s="220"/>
      <c r="BV7" s="214">
        <v>25517</v>
      </c>
      <c r="BW7" s="217"/>
      <c r="BX7" s="217"/>
      <c r="BY7" s="217"/>
      <c r="BZ7" s="217"/>
      <c r="CA7" s="217"/>
      <c r="CB7" s="217"/>
      <c r="CC7" s="220"/>
      <c r="CD7" s="192" t="s">
        <v>168</v>
      </c>
      <c r="CE7" s="111"/>
      <c r="CF7" s="111"/>
      <c r="CG7" s="111"/>
      <c r="CH7" s="111"/>
      <c r="CI7" s="111"/>
      <c r="CJ7" s="111"/>
      <c r="CK7" s="111"/>
      <c r="CL7" s="111"/>
      <c r="CM7" s="111"/>
      <c r="CN7" s="111"/>
      <c r="CO7" s="111"/>
      <c r="CP7" s="111"/>
      <c r="CQ7" s="111"/>
      <c r="CR7" s="111"/>
      <c r="CS7" s="211"/>
      <c r="CT7" s="214">
        <v>2305717</v>
      </c>
      <c r="CU7" s="217"/>
      <c r="CV7" s="217"/>
      <c r="CW7" s="217"/>
      <c r="CX7" s="217"/>
      <c r="CY7" s="217"/>
      <c r="CZ7" s="217"/>
      <c r="DA7" s="220"/>
      <c r="DB7" s="214">
        <v>2319251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172</v>
      </c>
      <c r="AV8" s="139"/>
      <c r="AW8" s="139"/>
      <c r="AX8" s="139"/>
      <c r="AY8" s="190" t="s">
        <v>174</v>
      </c>
      <c r="AZ8" s="198"/>
      <c r="BA8" s="198"/>
      <c r="BB8" s="198"/>
      <c r="BC8" s="198"/>
      <c r="BD8" s="198"/>
      <c r="BE8" s="198"/>
      <c r="BF8" s="198"/>
      <c r="BG8" s="198"/>
      <c r="BH8" s="198"/>
      <c r="BI8" s="198"/>
      <c r="BJ8" s="198"/>
      <c r="BK8" s="198"/>
      <c r="BL8" s="198"/>
      <c r="BM8" s="209"/>
      <c r="BN8" s="214">
        <v>179259</v>
      </c>
      <c r="BO8" s="217"/>
      <c r="BP8" s="217"/>
      <c r="BQ8" s="217"/>
      <c r="BR8" s="217"/>
      <c r="BS8" s="217"/>
      <c r="BT8" s="217"/>
      <c r="BU8" s="220"/>
      <c r="BV8" s="214">
        <v>191457</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0.2</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2970</v>
      </c>
      <c r="S9" s="106"/>
      <c r="T9" s="106"/>
      <c r="U9" s="106"/>
      <c r="V9" s="117"/>
      <c r="W9" s="127" t="s">
        <v>176</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67</v>
      </c>
      <c r="AV9" s="139"/>
      <c r="AW9" s="139"/>
      <c r="AX9" s="139"/>
      <c r="AY9" s="190" t="s">
        <v>69</v>
      </c>
      <c r="AZ9" s="198"/>
      <c r="BA9" s="198"/>
      <c r="BB9" s="198"/>
      <c r="BC9" s="198"/>
      <c r="BD9" s="198"/>
      <c r="BE9" s="198"/>
      <c r="BF9" s="198"/>
      <c r="BG9" s="198"/>
      <c r="BH9" s="198"/>
      <c r="BI9" s="198"/>
      <c r="BJ9" s="198"/>
      <c r="BK9" s="198"/>
      <c r="BL9" s="198"/>
      <c r="BM9" s="209"/>
      <c r="BN9" s="214">
        <v>-12198</v>
      </c>
      <c r="BO9" s="217"/>
      <c r="BP9" s="217"/>
      <c r="BQ9" s="217"/>
      <c r="BR9" s="217"/>
      <c r="BS9" s="217"/>
      <c r="BT9" s="217"/>
      <c r="BU9" s="220"/>
      <c r="BV9" s="214">
        <v>64422</v>
      </c>
      <c r="BW9" s="217"/>
      <c r="BX9" s="217"/>
      <c r="BY9" s="217"/>
      <c r="BZ9" s="217"/>
      <c r="CA9" s="217"/>
      <c r="CB9" s="217"/>
      <c r="CC9" s="220"/>
      <c r="CD9" s="192" t="s">
        <v>64</v>
      </c>
      <c r="CE9" s="111"/>
      <c r="CF9" s="111"/>
      <c r="CG9" s="111"/>
      <c r="CH9" s="111"/>
      <c r="CI9" s="111"/>
      <c r="CJ9" s="111"/>
      <c r="CK9" s="111"/>
      <c r="CL9" s="111"/>
      <c r="CM9" s="111"/>
      <c r="CN9" s="111"/>
      <c r="CO9" s="111"/>
      <c r="CP9" s="111"/>
      <c r="CQ9" s="111"/>
      <c r="CR9" s="111"/>
      <c r="CS9" s="211"/>
      <c r="CT9" s="230">
        <v>11.6</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3352</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172</v>
      </c>
      <c r="AV10" s="139"/>
      <c r="AW10" s="139"/>
      <c r="AX10" s="139"/>
      <c r="AY10" s="190" t="s">
        <v>184</v>
      </c>
      <c r="AZ10" s="198"/>
      <c r="BA10" s="198"/>
      <c r="BB10" s="198"/>
      <c r="BC10" s="198"/>
      <c r="BD10" s="198"/>
      <c r="BE10" s="198"/>
      <c r="BF10" s="198"/>
      <c r="BG10" s="198"/>
      <c r="BH10" s="198"/>
      <c r="BI10" s="198"/>
      <c r="BJ10" s="198"/>
      <c r="BK10" s="198"/>
      <c r="BL10" s="198"/>
      <c r="BM10" s="209"/>
      <c r="BN10" s="214">
        <v>2359</v>
      </c>
      <c r="BO10" s="217"/>
      <c r="BP10" s="217"/>
      <c r="BQ10" s="217"/>
      <c r="BR10" s="217"/>
      <c r="BS10" s="217"/>
      <c r="BT10" s="217"/>
      <c r="BU10" s="220"/>
      <c r="BV10" s="214">
        <v>12320</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187</v>
      </c>
      <c r="M11" s="59"/>
      <c r="N11" s="59"/>
      <c r="O11" s="59"/>
      <c r="P11" s="59"/>
      <c r="Q11" s="64"/>
      <c r="R11" s="98" t="s">
        <v>189</v>
      </c>
      <c r="S11" s="107"/>
      <c r="T11" s="107"/>
      <c r="U11" s="107"/>
      <c r="V11" s="119"/>
      <c r="W11" s="128"/>
      <c r="X11" s="54"/>
      <c r="Y11" s="54"/>
      <c r="Z11" s="54"/>
      <c r="AA11" s="54"/>
      <c r="AB11" s="54"/>
      <c r="AC11" s="54"/>
      <c r="AD11" s="54"/>
      <c r="AE11" s="54"/>
      <c r="AF11" s="54"/>
      <c r="AG11" s="54"/>
      <c r="AH11" s="54"/>
      <c r="AI11" s="54"/>
      <c r="AJ11" s="54"/>
      <c r="AK11" s="54"/>
      <c r="AL11" s="165"/>
      <c r="AM11" s="175" t="s">
        <v>62</v>
      </c>
      <c r="AN11" s="58"/>
      <c r="AO11" s="58"/>
      <c r="AP11" s="58"/>
      <c r="AQ11" s="58"/>
      <c r="AR11" s="58"/>
      <c r="AS11" s="58"/>
      <c r="AT11" s="63"/>
      <c r="AU11" s="182" t="s">
        <v>172</v>
      </c>
      <c r="AV11" s="139"/>
      <c r="AW11" s="139"/>
      <c r="AX11" s="139"/>
      <c r="AY11" s="190" t="s">
        <v>191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196</v>
      </c>
      <c r="CU11" s="240"/>
      <c r="CV11" s="240"/>
      <c r="CW11" s="240"/>
      <c r="CX11" s="240"/>
      <c r="CY11" s="240"/>
      <c r="CZ11" s="240"/>
      <c r="DA11" s="248"/>
      <c r="DB11" s="232" t="s">
        <v>196</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199</v>
      </c>
      <c r="M12" s="75"/>
      <c r="N12" s="75"/>
      <c r="O12" s="75"/>
      <c r="P12" s="75"/>
      <c r="Q12" s="87"/>
      <c r="R12" s="99">
        <v>2676</v>
      </c>
      <c r="S12" s="108"/>
      <c r="T12" s="108"/>
      <c r="U12" s="108"/>
      <c r="V12" s="120"/>
      <c r="W12" s="132" t="s">
        <v>5</v>
      </c>
      <c r="X12" s="139"/>
      <c r="Y12" s="139"/>
      <c r="Z12" s="139"/>
      <c r="AA12" s="139"/>
      <c r="AB12" s="144"/>
      <c r="AC12" s="148" t="s">
        <v>109</v>
      </c>
      <c r="AD12" s="155"/>
      <c r="AE12" s="155"/>
      <c r="AF12" s="155"/>
      <c r="AG12" s="158"/>
      <c r="AH12" s="148" t="s">
        <v>200</v>
      </c>
      <c r="AI12" s="155"/>
      <c r="AJ12" s="155"/>
      <c r="AK12" s="155"/>
      <c r="AL12" s="170"/>
      <c r="AM12" s="175" t="s">
        <v>202</v>
      </c>
      <c r="AN12" s="58"/>
      <c r="AO12" s="58"/>
      <c r="AP12" s="58"/>
      <c r="AQ12" s="58"/>
      <c r="AR12" s="58"/>
      <c r="AS12" s="58"/>
      <c r="AT12" s="63"/>
      <c r="AU12" s="182" t="s">
        <v>67</v>
      </c>
      <c r="AV12" s="139"/>
      <c r="AW12" s="139"/>
      <c r="AX12" s="139"/>
      <c r="AY12" s="190" t="s">
        <v>204</v>
      </c>
      <c r="AZ12" s="198"/>
      <c r="BA12" s="198"/>
      <c r="BB12" s="198"/>
      <c r="BC12" s="198"/>
      <c r="BD12" s="198"/>
      <c r="BE12" s="198"/>
      <c r="BF12" s="198"/>
      <c r="BG12" s="198"/>
      <c r="BH12" s="198"/>
      <c r="BI12" s="198"/>
      <c r="BJ12" s="198"/>
      <c r="BK12" s="198"/>
      <c r="BL12" s="198"/>
      <c r="BM12" s="209"/>
      <c r="BN12" s="214">
        <v>39700</v>
      </c>
      <c r="BO12" s="217"/>
      <c r="BP12" s="217"/>
      <c r="BQ12" s="217"/>
      <c r="BR12" s="217"/>
      <c r="BS12" s="217"/>
      <c r="BT12" s="217"/>
      <c r="BU12" s="220"/>
      <c r="BV12" s="214">
        <v>16365</v>
      </c>
      <c r="BW12" s="217"/>
      <c r="BX12" s="217"/>
      <c r="BY12" s="217"/>
      <c r="BZ12" s="217"/>
      <c r="CA12" s="217"/>
      <c r="CB12" s="217"/>
      <c r="CC12" s="220"/>
      <c r="CD12" s="192" t="s">
        <v>206</v>
      </c>
      <c r="CE12" s="111"/>
      <c r="CF12" s="111"/>
      <c r="CG12" s="111"/>
      <c r="CH12" s="111"/>
      <c r="CI12" s="111"/>
      <c r="CJ12" s="111"/>
      <c r="CK12" s="111"/>
      <c r="CL12" s="111"/>
      <c r="CM12" s="111"/>
      <c r="CN12" s="111"/>
      <c r="CO12" s="111"/>
      <c r="CP12" s="111"/>
      <c r="CQ12" s="111"/>
      <c r="CR12" s="111"/>
      <c r="CS12" s="211"/>
      <c r="CT12" s="232" t="s">
        <v>196</v>
      </c>
      <c r="CU12" s="240"/>
      <c r="CV12" s="240"/>
      <c r="CW12" s="240"/>
      <c r="CX12" s="240"/>
      <c r="CY12" s="240"/>
      <c r="CZ12" s="240"/>
      <c r="DA12" s="248"/>
      <c r="DB12" s="232" t="s">
        <v>196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207</v>
      </c>
      <c r="N13" s="82"/>
      <c r="O13" s="82"/>
      <c r="P13" s="82"/>
      <c r="Q13" s="88"/>
      <c r="R13" s="100">
        <v>2621</v>
      </c>
      <c r="S13" s="109"/>
      <c r="T13" s="109"/>
      <c r="U13" s="109"/>
      <c r="V13" s="121"/>
      <c r="W13" s="130" t="s">
        <v>209</v>
      </c>
      <c r="X13" s="56"/>
      <c r="Y13" s="56"/>
      <c r="Z13" s="56"/>
      <c r="AA13" s="56"/>
      <c r="AB13" s="25"/>
      <c r="AC13" s="72">
        <v>56</v>
      </c>
      <c r="AD13" s="80"/>
      <c r="AE13" s="80"/>
      <c r="AF13" s="80"/>
      <c r="AG13" s="84"/>
      <c r="AH13" s="72">
        <v>56</v>
      </c>
      <c r="AI13" s="80"/>
      <c r="AJ13" s="80"/>
      <c r="AK13" s="80"/>
      <c r="AL13" s="118"/>
      <c r="AM13" s="175" t="s">
        <v>210</v>
      </c>
      <c r="AN13" s="58"/>
      <c r="AO13" s="58"/>
      <c r="AP13" s="58"/>
      <c r="AQ13" s="58"/>
      <c r="AR13" s="58"/>
      <c r="AS13" s="58"/>
      <c r="AT13" s="63"/>
      <c r="AU13" s="182" t="s">
        <v>172</v>
      </c>
      <c r="AV13" s="139"/>
      <c r="AW13" s="139"/>
      <c r="AX13" s="139"/>
      <c r="AY13" s="190" t="s">
        <v>212</v>
      </c>
      <c r="AZ13" s="198"/>
      <c r="BA13" s="198"/>
      <c r="BB13" s="198"/>
      <c r="BC13" s="198"/>
      <c r="BD13" s="198"/>
      <c r="BE13" s="198"/>
      <c r="BF13" s="198"/>
      <c r="BG13" s="198"/>
      <c r="BH13" s="198"/>
      <c r="BI13" s="198"/>
      <c r="BJ13" s="198"/>
      <c r="BK13" s="198"/>
      <c r="BL13" s="198"/>
      <c r="BM13" s="209"/>
      <c r="BN13" s="214">
        <v>-49539</v>
      </c>
      <c r="BO13" s="217"/>
      <c r="BP13" s="217"/>
      <c r="BQ13" s="217"/>
      <c r="BR13" s="217"/>
      <c r="BS13" s="217"/>
      <c r="BT13" s="217"/>
      <c r="BU13" s="220"/>
      <c r="BV13" s="214">
        <v>60377</v>
      </c>
      <c r="BW13" s="217"/>
      <c r="BX13" s="217"/>
      <c r="BY13" s="217"/>
      <c r="BZ13" s="217"/>
      <c r="CA13" s="217"/>
      <c r="CB13" s="217"/>
      <c r="CC13" s="220"/>
      <c r="CD13" s="192" t="s">
        <v>214</v>
      </c>
      <c r="CE13" s="111"/>
      <c r="CF13" s="111"/>
      <c r="CG13" s="111"/>
      <c r="CH13" s="111"/>
      <c r="CI13" s="111"/>
      <c r="CJ13" s="111"/>
      <c r="CK13" s="111"/>
      <c r="CL13" s="111"/>
      <c r="CM13" s="111"/>
      <c r="CN13" s="111"/>
      <c r="CO13" s="111"/>
      <c r="CP13" s="111"/>
      <c r="CQ13" s="111"/>
      <c r="CR13" s="111"/>
      <c r="CS13" s="211"/>
      <c r="CT13" s="230">
        <v>4.2</v>
      </c>
      <c r="CU13" s="238"/>
      <c r="CV13" s="238"/>
      <c r="CW13" s="238"/>
      <c r="CX13" s="238"/>
      <c r="CY13" s="238"/>
      <c r="CZ13" s="238"/>
      <c r="DA13" s="246"/>
      <c r="DB13" s="230">
        <v>3.8</v>
      </c>
      <c r="DC13" s="238"/>
      <c r="DD13" s="238"/>
      <c r="DE13" s="238"/>
      <c r="DF13" s="238"/>
      <c r="DG13" s="238"/>
      <c r="DH13" s="238"/>
      <c r="DI13" s="246"/>
    </row>
    <row r="14" spans="1:119" ht="18.75" customHeight="1">
      <c r="A14" s="2"/>
      <c r="B14" s="12"/>
      <c r="C14" s="29"/>
      <c r="D14" s="29"/>
      <c r="E14" s="29"/>
      <c r="F14" s="29"/>
      <c r="G14" s="29"/>
      <c r="H14" s="29"/>
      <c r="I14" s="29"/>
      <c r="J14" s="29"/>
      <c r="K14" s="61"/>
      <c r="L14" s="68" t="s">
        <v>215</v>
      </c>
      <c r="M14" s="77"/>
      <c r="N14" s="77"/>
      <c r="O14" s="77"/>
      <c r="P14" s="77"/>
      <c r="Q14" s="89"/>
      <c r="R14" s="100">
        <v>2732</v>
      </c>
      <c r="S14" s="109"/>
      <c r="T14" s="109"/>
      <c r="U14" s="109"/>
      <c r="V14" s="121"/>
      <c r="W14" s="129"/>
      <c r="X14" s="57"/>
      <c r="Y14" s="57"/>
      <c r="Z14" s="57"/>
      <c r="AA14" s="57"/>
      <c r="AB14" s="24"/>
      <c r="AC14" s="149">
        <v>3.6</v>
      </c>
      <c r="AD14" s="156"/>
      <c r="AE14" s="156"/>
      <c r="AF14" s="156"/>
      <c r="AG14" s="159"/>
      <c r="AH14" s="149">
        <v>3.3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t="s">
        <v>196</v>
      </c>
      <c r="CU14" s="242"/>
      <c r="CV14" s="242"/>
      <c r="CW14" s="242"/>
      <c r="CX14" s="242"/>
      <c r="CY14" s="242"/>
      <c r="CZ14" s="242"/>
      <c r="DA14" s="250"/>
      <c r="DB14" s="234" t="s">
        <v>196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207</v>
      </c>
      <c r="N15" s="82"/>
      <c r="O15" s="82"/>
      <c r="P15" s="82"/>
      <c r="Q15" s="88"/>
      <c r="R15" s="100">
        <v>2680</v>
      </c>
      <c r="S15" s="109"/>
      <c r="T15" s="109"/>
      <c r="U15" s="109"/>
      <c r="V15" s="121"/>
      <c r="W15" s="130" t="s">
        <v>8</v>
      </c>
      <c r="X15" s="56"/>
      <c r="Y15" s="56"/>
      <c r="Z15" s="56"/>
      <c r="AA15" s="56"/>
      <c r="AB15" s="25"/>
      <c r="AC15" s="72">
        <v>177</v>
      </c>
      <c r="AD15" s="80"/>
      <c r="AE15" s="80"/>
      <c r="AF15" s="80"/>
      <c r="AG15" s="84"/>
      <c r="AH15" s="72">
        <v>208</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416204</v>
      </c>
      <c r="BO15" s="216"/>
      <c r="BP15" s="216"/>
      <c r="BQ15" s="216"/>
      <c r="BR15" s="216"/>
      <c r="BS15" s="216"/>
      <c r="BT15" s="216"/>
      <c r="BU15" s="219"/>
      <c r="BV15" s="213">
        <v>413665</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224</v>
      </c>
      <c r="S16" s="110"/>
      <c r="T16" s="110"/>
      <c r="U16" s="110"/>
      <c r="V16" s="122"/>
      <c r="W16" s="129"/>
      <c r="X16" s="57"/>
      <c r="Y16" s="57"/>
      <c r="Z16" s="57"/>
      <c r="AA16" s="57"/>
      <c r="AB16" s="24"/>
      <c r="AC16" s="149">
        <v>11.4</v>
      </c>
      <c r="AD16" s="156"/>
      <c r="AE16" s="156"/>
      <c r="AF16" s="156"/>
      <c r="AG16" s="159"/>
      <c r="AH16" s="149">
        <v>12.3</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2204255</v>
      </c>
      <c r="BO16" s="217"/>
      <c r="BP16" s="217"/>
      <c r="BQ16" s="217"/>
      <c r="BR16" s="217"/>
      <c r="BS16" s="217"/>
      <c r="BT16" s="217"/>
      <c r="BU16" s="220"/>
      <c r="BV16" s="214">
        <v>2217937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226</v>
      </c>
      <c r="S17" s="110"/>
      <c r="T17" s="110"/>
      <c r="U17" s="110"/>
      <c r="V17" s="122"/>
      <c r="W17" s="130" t="s">
        <v>92</v>
      </c>
      <c r="X17" s="56"/>
      <c r="Y17" s="56"/>
      <c r="Z17" s="56"/>
      <c r="AA17" s="56"/>
      <c r="AB17" s="25"/>
      <c r="AC17" s="72">
        <v>1313</v>
      </c>
      <c r="AD17" s="80"/>
      <c r="AE17" s="80"/>
      <c r="AF17" s="80"/>
      <c r="AG17" s="84"/>
      <c r="AH17" s="72">
        <v>1433</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508597</v>
      </c>
      <c r="BO17" s="217"/>
      <c r="BP17" s="217"/>
      <c r="BQ17" s="217"/>
      <c r="BR17" s="217"/>
      <c r="BS17" s="217"/>
      <c r="BT17" s="217"/>
      <c r="BU17" s="220"/>
      <c r="BV17" s="214">
        <v>503580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137.03</v>
      </c>
      <c r="M18" s="70"/>
      <c r="N18" s="70"/>
      <c r="O18" s="70"/>
      <c r="P18" s="70"/>
      <c r="Q18" s="70"/>
      <c r="R18" s="102"/>
      <c r="S18" s="102"/>
      <c r="T18" s="102"/>
      <c r="U18" s="102"/>
      <c r="V18" s="123"/>
      <c r="W18" s="131"/>
      <c r="X18" s="138"/>
      <c r="Y18" s="138"/>
      <c r="Z18" s="138"/>
      <c r="AA18" s="138"/>
      <c r="AB18" s="26"/>
      <c r="AC18" s="150">
        <v>84.9</v>
      </c>
      <c r="AD18" s="157"/>
      <c r="AE18" s="157"/>
      <c r="AF18" s="157"/>
      <c r="AG18" s="160"/>
      <c r="AH18" s="150">
        <v>84.4</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2002531</v>
      </c>
      <c r="BO18" s="217"/>
      <c r="BP18" s="217"/>
      <c r="BQ18" s="217"/>
      <c r="BR18" s="217"/>
      <c r="BS18" s="217"/>
      <c r="BT18" s="217"/>
      <c r="BU18" s="220"/>
      <c r="BV18" s="214">
        <v>1979597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3090688</v>
      </c>
      <c r="BO19" s="217"/>
      <c r="BP19" s="217"/>
      <c r="BQ19" s="217"/>
      <c r="BR19" s="217"/>
      <c r="BS19" s="217"/>
      <c r="BT19" s="217"/>
      <c r="BU19" s="220"/>
      <c r="BV19" s="214">
        <v>3012416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1408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5</v>
      </c>
      <c r="F22" s="56"/>
      <c r="G22" s="56"/>
      <c r="H22" s="56"/>
      <c r="I22" s="56"/>
      <c r="J22" s="56"/>
      <c r="K22" s="25"/>
      <c r="L22" s="50" t="s">
        <v>236</v>
      </c>
      <c r="M22" s="56"/>
      <c r="N22" s="56"/>
      <c r="O22" s="56"/>
      <c r="P22" s="25"/>
      <c r="Q22" s="92" t="s">
        <v>237</v>
      </c>
      <c r="R22" s="104"/>
      <c r="S22" s="104"/>
      <c r="T22" s="104"/>
      <c r="U22" s="104"/>
      <c r="V22" s="125"/>
      <c r="W22" s="133" t="s">
        <v>52</v>
      </c>
      <c r="X22" s="33"/>
      <c r="Y22" s="41"/>
      <c r="Z22" s="50" t="s">
        <v>5</v>
      </c>
      <c r="AA22" s="56"/>
      <c r="AB22" s="56"/>
      <c r="AC22" s="56"/>
      <c r="AD22" s="56"/>
      <c r="AE22" s="56"/>
      <c r="AF22" s="56"/>
      <c r="AG22" s="25"/>
      <c r="AH22" s="163" t="s">
        <v>179</v>
      </c>
      <c r="AI22" s="56"/>
      <c r="AJ22" s="56"/>
      <c r="AK22" s="56"/>
      <c r="AL22" s="25"/>
      <c r="AM22" s="163" t="s">
        <v>239</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6459530</v>
      </c>
      <c r="BO22" s="216"/>
      <c r="BP22" s="216"/>
      <c r="BQ22" s="216"/>
      <c r="BR22" s="216"/>
      <c r="BS22" s="216"/>
      <c r="BT22" s="216"/>
      <c r="BU22" s="219"/>
      <c r="BV22" s="213">
        <v>4953719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6457830</v>
      </c>
      <c r="BO23" s="217"/>
      <c r="BP23" s="217"/>
      <c r="BQ23" s="217"/>
      <c r="BR23" s="217"/>
      <c r="BS23" s="217"/>
      <c r="BT23" s="217"/>
      <c r="BU23" s="220"/>
      <c r="BV23" s="214">
        <v>4951679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6300</v>
      </c>
      <c r="R24" s="80"/>
      <c r="S24" s="80"/>
      <c r="T24" s="80"/>
      <c r="U24" s="80"/>
      <c r="V24" s="84"/>
      <c r="W24" s="134"/>
      <c r="X24" s="34"/>
      <c r="Y24" s="42"/>
      <c r="Z24" s="52" t="s">
        <v>246</v>
      </c>
      <c r="AA24" s="58"/>
      <c r="AB24" s="58"/>
      <c r="AC24" s="58"/>
      <c r="AD24" s="58"/>
      <c r="AE24" s="58"/>
      <c r="AF24" s="58"/>
      <c r="AG24" s="63"/>
      <c r="AH24" s="72">
        <v>102</v>
      </c>
      <c r="AI24" s="80"/>
      <c r="AJ24" s="80"/>
      <c r="AK24" s="80"/>
      <c r="AL24" s="84"/>
      <c r="AM24" s="72">
        <v>287946</v>
      </c>
      <c r="AN24" s="80"/>
      <c r="AO24" s="80"/>
      <c r="AP24" s="80"/>
      <c r="AQ24" s="80"/>
      <c r="AR24" s="84"/>
      <c r="AS24" s="72">
        <v>2823</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5718821</v>
      </c>
      <c r="BO24" s="217"/>
      <c r="BP24" s="217"/>
      <c r="BQ24" s="217"/>
      <c r="BR24" s="217"/>
      <c r="BS24" s="217"/>
      <c r="BT24" s="217"/>
      <c r="BU24" s="220"/>
      <c r="BV24" s="214">
        <v>4127596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5400</v>
      </c>
      <c r="R25" s="80"/>
      <c r="S25" s="80"/>
      <c r="T25" s="80"/>
      <c r="U25" s="80"/>
      <c r="V25" s="84"/>
      <c r="W25" s="134"/>
      <c r="X25" s="34"/>
      <c r="Y25" s="42"/>
      <c r="Z25" s="52" t="s">
        <v>252</v>
      </c>
      <c r="AA25" s="58"/>
      <c r="AB25" s="58"/>
      <c r="AC25" s="58"/>
      <c r="AD25" s="58"/>
      <c r="AE25" s="58"/>
      <c r="AF25" s="58"/>
      <c r="AG25" s="63"/>
      <c r="AH25" s="72">
        <v>24</v>
      </c>
      <c r="AI25" s="80"/>
      <c r="AJ25" s="80"/>
      <c r="AK25" s="80"/>
      <c r="AL25" s="84"/>
      <c r="AM25" s="72">
        <v>59640</v>
      </c>
      <c r="AN25" s="80"/>
      <c r="AO25" s="80"/>
      <c r="AP25" s="80"/>
      <c r="AQ25" s="80"/>
      <c r="AR25" s="84"/>
      <c r="AS25" s="72">
        <v>2485</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2162804</v>
      </c>
      <c r="BO25" s="216"/>
      <c r="BP25" s="216"/>
      <c r="BQ25" s="216"/>
      <c r="BR25" s="216"/>
      <c r="BS25" s="216"/>
      <c r="BT25" s="216"/>
      <c r="BU25" s="219"/>
      <c r="BV25" s="213">
        <v>3988247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4950</v>
      </c>
      <c r="R26" s="80"/>
      <c r="S26" s="80"/>
      <c r="T26" s="80"/>
      <c r="U26" s="80"/>
      <c r="V26" s="84"/>
      <c r="W26" s="134"/>
      <c r="X26" s="34"/>
      <c r="Y26" s="42"/>
      <c r="Z26" s="52" t="s">
        <v>254</v>
      </c>
      <c r="AA26" s="143"/>
      <c r="AB26" s="143"/>
      <c r="AC26" s="143"/>
      <c r="AD26" s="143"/>
      <c r="AE26" s="143"/>
      <c r="AF26" s="143"/>
      <c r="AG26" s="161"/>
      <c r="AH26" s="72">
        <v>3</v>
      </c>
      <c r="AI26" s="80"/>
      <c r="AJ26" s="80"/>
      <c r="AK26" s="80"/>
      <c r="AL26" s="84"/>
      <c r="AM26" s="72">
        <v>7140</v>
      </c>
      <c r="AN26" s="80"/>
      <c r="AO26" s="80"/>
      <c r="AP26" s="80"/>
      <c r="AQ26" s="80"/>
      <c r="AR26" s="84"/>
      <c r="AS26" s="72">
        <v>2380</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196</v>
      </c>
      <c r="BO26" s="217"/>
      <c r="BP26" s="217"/>
      <c r="BQ26" s="217"/>
      <c r="BR26" s="217"/>
      <c r="BS26" s="217"/>
      <c r="BT26" s="217"/>
      <c r="BU26" s="220"/>
      <c r="BV26" s="214" t="s">
        <v>196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2500</v>
      </c>
      <c r="R27" s="80"/>
      <c r="S27" s="80"/>
      <c r="T27" s="80"/>
      <c r="U27" s="80"/>
      <c r="V27" s="84"/>
      <c r="W27" s="134"/>
      <c r="X27" s="34"/>
      <c r="Y27" s="42"/>
      <c r="Z27" s="52" t="s">
        <v>257</v>
      </c>
      <c r="AA27" s="58"/>
      <c r="AB27" s="58"/>
      <c r="AC27" s="58"/>
      <c r="AD27" s="58"/>
      <c r="AE27" s="58"/>
      <c r="AF27" s="58"/>
      <c r="AG27" s="63"/>
      <c r="AH27" s="72" t="s">
        <v>196</v>
      </c>
      <c r="AI27" s="80"/>
      <c r="AJ27" s="80"/>
      <c r="AK27" s="80"/>
      <c r="AL27" s="84"/>
      <c r="AM27" s="72" t="s">
        <v>196</v>
      </c>
      <c r="AN27" s="80"/>
      <c r="AO27" s="80"/>
      <c r="AP27" s="80"/>
      <c r="AQ27" s="80"/>
      <c r="AR27" s="84"/>
      <c r="AS27" s="72" t="s">
        <v>196</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81384</v>
      </c>
      <c r="BO27" s="218"/>
      <c r="BP27" s="218"/>
      <c r="BQ27" s="218"/>
      <c r="BR27" s="218"/>
      <c r="BS27" s="218"/>
      <c r="BT27" s="218"/>
      <c r="BU27" s="221"/>
      <c r="BV27" s="215">
        <v>81383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2000</v>
      </c>
      <c r="R28" s="80"/>
      <c r="S28" s="80"/>
      <c r="T28" s="80"/>
      <c r="U28" s="80"/>
      <c r="V28" s="84"/>
      <c r="W28" s="134"/>
      <c r="X28" s="34"/>
      <c r="Y28" s="42"/>
      <c r="Z28" s="52" t="s">
        <v>33</v>
      </c>
      <c r="AA28" s="58"/>
      <c r="AB28" s="58"/>
      <c r="AC28" s="58"/>
      <c r="AD28" s="58"/>
      <c r="AE28" s="58"/>
      <c r="AF28" s="58"/>
      <c r="AG28" s="63"/>
      <c r="AH28" s="72" t="s">
        <v>196</v>
      </c>
      <c r="AI28" s="80"/>
      <c r="AJ28" s="80"/>
      <c r="AK28" s="80"/>
      <c r="AL28" s="84"/>
      <c r="AM28" s="72" t="s">
        <v>196</v>
      </c>
      <c r="AN28" s="80"/>
      <c r="AO28" s="80"/>
      <c r="AP28" s="80"/>
      <c r="AQ28" s="80"/>
      <c r="AR28" s="84"/>
      <c r="AS28" s="72" t="s">
        <v>196</v>
      </c>
      <c r="AT28" s="80"/>
      <c r="AU28" s="80"/>
      <c r="AV28" s="80"/>
      <c r="AW28" s="80"/>
      <c r="AX28" s="118"/>
      <c r="AY28" s="194" t="s">
        <v>262</v>
      </c>
      <c r="AZ28" s="201"/>
      <c r="BA28" s="201"/>
      <c r="BB28" s="204"/>
      <c r="BC28" s="189" t="s">
        <v>99</v>
      </c>
      <c r="BD28" s="197"/>
      <c r="BE28" s="197"/>
      <c r="BF28" s="197"/>
      <c r="BG28" s="197"/>
      <c r="BH28" s="197"/>
      <c r="BI28" s="197"/>
      <c r="BJ28" s="197"/>
      <c r="BK28" s="197"/>
      <c r="BL28" s="197"/>
      <c r="BM28" s="208"/>
      <c r="BN28" s="213">
        <v>1382524</v>
      </c>
      <c r="BO28" s="216"/>
      <c r="BP28" s="216"/>
      <c r="BQ28" s="216"/>
      <c r="BR28" s="216"/>
      <c r="BS28" s="216"/>
      <c r="BT28" s="216"/>
      <c r="BU28" s="219"/>
      <c r="BV28" s="213">
        <v>1419865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7</v>
      </c>
      <c r="M29" s="80"/>
      <c r="N29" s="80"/>
      <c r="O29" s="80"/>
      <c r="P29" s="84"/>
      <c r="Q29" s="72">
        <v>1800</v>
      </c>
      <c r="R29" s="80"/>
      <c r="S29" s="80"/>
      <c r="T29" s="80"/>
      <c r="U29" s="80"/>
      <c r="V29" s="84"/>
      <c r="W29" s="135"/>
      <c r="X29" s="140"/>
      <c r="Y29" s="142"/>
      <c r="Z29" s="52" t="s">
        <v>267</v>
      </c>
      <c r="AA29" s="58"/>
      <c r="AB29" s="58"/>
      <c r="AC29" s="58"/>
      <c r="AD29" s="58"/>
      <c r="AE29" s="58"/>
      <c r="AF29" s="58"/>
      <c r="AG29" s="63"/>
      <c r="AH29" s="72">
        <v>102</v>
      </c>
      <c r="AI29" s="80"/>
      <c r="AJ29" s="80"/>
      <c r="AK29" s="80"/>
      <c r="AL29" s="84"/>
      <c r="AM29" s="72">
        <v>287946</v>
      </c>
      <c r="AN29" s="80"/>
      <c r="AO29" s="80"/>
      <c r="AP29" s="80"/>
      <c r="AQ29" s="80"/>
      <c r="AR29" s="84"/>
      <c r="AS29" s="72">
        <v>2823</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101064</v>
      </c>
      <c r="BO29" s="217"/>
      <c r="BP29" s="217"/>
      <c r="BQ29" s="217"/>
      <c r="BR29" s="217"/>
      <c r="BS29" s="217"/>
      <c r="BT29" s="217"/>
      <c r="BU29" s="220"/>
      <c r="BV29" s="214">
        <v>92433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90.2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6542964</v>
      </c>
      <c r="BO30" s="218"/>
      <c r="BP30" s="218"/>
      <c r="BQ30" s="218"/>
      <c r="BR30" s="218"/>
      <c r="BS30" s="218"/>
      <c r="BT30" s="218"/>
      <c r="BU30" s="221"/>
      <c r="BV30" s="215">
        <v>6516813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227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276</v>
      </c>
      <c r="F33" s="54"/>
      <c r="G33" s="54"/>
      <c r="H33" s="54"/>
      <c r="I33" s="54"/>
      <c r="J33" s="54"/>
      <c r="K33" s="54"/>
      <c r="L33" s="54"/>
      <c r="M33" s="54"/>
      <c r="N33" s="54"/>
      <c r="O33" s="54"/>
      <c r="P33" s="54"/>
      <c r="Q33" s="54"/>
      <c r="R33" s="54"/>
      <c r="S33" s="54"/>
      <c r="T33" s="54"/>
      <c r="U33" s="37" t="s">
        <v>118</v>
      </c>
      <c r="V33" s="37"/>
      <c r="W33" s="54" t="s">
        <v>276</v>
      </c>
      <c r="X33" s="54"/>
      <c r="Y33" s="54"/>
      <c r="Z33" s="54"/>
      <c r="AA33" s="54"/>
      <c r="AB33" s="54"/>
      <c r="AC33" s="54"/>
      <c r="AD33" s="54"/>
      <c r="AE33" s="54"/>
      <c r="AF33" s="54"/>
      <c r="AG33" s="54"/>
      <c r="AH33" s="54"/>
      <c r="AI33" s="54"/>
      <c r="AJ33" s="54"/>
      <c r="AK33" s="54"/>
      <c r="AL33" s="54"/>
      <c r="AM33" s="37" t="s">
        <v>118</v>
      </c>
      <c r="AN33" s="37"/>
      <c r="AO33" s="54" t="s">
        <v>276</v>
      </c>
      <c r="AP33" s="54"/>
      <c r="AQ33" s="54"/>
      <c r="AR33" s="54"/>
      <c r="AS33" s="54"/>
      <c r="AT33" s="54"/>
      <c r="AU33" s="54"/>
      <c r="AV33" s="54"/>
      <c r="AW33" s="54"/>
      <c r="AX33" s="54"/>
      <c r="AY33" s="54"/>
      <c r="AZ33" s="54"/>
      <c r="BA33" s="54"/>
      <c r="BB33" s="54"/>
      <c r="BC33" s="54"/>
      <c r="BD33" s="37"/>
      <c r="BE33" s="54" t="s">
        <v>277</v>
      </c>
      <c r="BF33" s="54"/>
      <c r="BG33" s="54" t="s">
        <v>163</v>
      </c>
      <c r="BH33" s="54"/>
      <c r="BI33" s="54"/>
      <c r="BJ33" s="54"/>
      <c r="BK33" s="54"/>
      <c r="BL33" s="54"/>
      <c r="BM33" s="54"/>
      <c r="BN33" s="54"/>
      <c r="BO33" s="54"/>
      <c r="BP33" s="54"/>
      <c r="BQ33" s="54"/>
      <c r="BR33" s="54"/>
      <c r="BS33" s="54"/>
      <c r="BT33" s="54"/>
      <c r="BU33" s="54"/>
      <c r="BV33" s="37"/>
      <c r="BW33" s="37" t="s">
        <v>277</v>
      </c>
      <c r="BX33" s="37"/>
      <c r="BY33" s="54" t="s">
        <v>106</v>
      </c>
      <c r="BZ33" s="54"/>
      <c r="CA33" s="54"/>
      <c r="CB33" s="54"/>
      <c r="CC33" s="54"/>
      <c r="CD33" s="54"/>
      <c r="CE33" s="54"/>
      <c r="CF33" s="54"/>
      <c r="CG33" s="54"/>
      <c r="CH33" s="54"/>
      <c r="CI33" s="54"/>
      <c r="CJ33" s="54"/>
      <c r="CK33" s="54"/>
      <c r="CL33" s="54"/>
      <c r="CM33" s="54"/>
      <c r="CN33" s="54"/>
      <c r="CO33" s="37" t="s">
        <v>118</v>
      </c>
      <c r="CP33" s="37"/>
      <c r="CQ33" s="54" t="s">
        <v>279</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高野町国民健康保険特別会計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高野町簡易水道事業会計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和歌山県市町村総合事務組合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高野町介護保険特別会計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高野町富貴簡易水道事業会計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和歌山県地方税回収機構</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高野町後期高齢者医療保険特別会計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IF('各会計、関係団体の財政状況及び健全化判断比率'!B35="","",'各会計、関係団体の財政状況及び健全化判断比率'!B35)</f>
        <v>高野町下水道事業会計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橋本周辺広域市町村圏組合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高野町国民健康保険富貴診療所特別会計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伊都郡町村及び橋本市老人福祉施設事務組合（国城寮）</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高野町国民健康保険高野山総合診療所特別会計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伊都郡町村及び橋本市児童福祉施設事務組合（わかくさ）</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和歌山県後期高齢者医療広域連合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和歌山県後期高齢者医療広域連合（特別会計）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伊都郡町村及び橋本市老人福祉施設事務組合（公営企業会計）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UErTdN3AKIUvmLa22Hp6rFUfpiJgyBWGXoXB2ygQjuSOo+R3HBMep/nfiWf1eqIveKUsFeIfBoFNF+228OD2A==" saltValue="vNohMlDN9v/UgXzi+U2Wd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292</v>
      </c>
      <c r="DI1" s="344"/>
      <c r="DJ1" s="344"/>
      <c r="DK1" s="344"/>
      <c r="DL1" s="344"/>
      <c r="DM1" s="344"/>
      <c r="DN1" s="351"/>
      <c r="DO1" s="1"/>
      <c r="DP1" s="343" t="s">
        <v>293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301</v>
      </c>
      <c r="S4" s="139"/>
      <c r="T4" s="139"/>
      <c r="U4" s="139"/>
      <c r="V4" s="139"/>
      <c r="W4" s="139"/>
      <c r="X4" s="139"/>
      <c r="Y4" s="144"/>
      <c r="Z4" s="182" t="s">
        <v>303</v>
      </c>
      <c r="AA4" s="139"/>
      <c r="AB4" s="139"/>
      <c r="AC4" s="144"/>
      <c r="AD4" s="182" t="s">
        <v>251</v>
      </c>
      <c r="AE4" s="139"/>
      <c r="AF4" s="139"/>
      <c r="AG4" s="139"/>
      <c r="AH4" s="139"/>
      <c r="AI4" s="139"/>
      <c r="AJ4" s="139"/>
      <c r="AK4" s="144"/>
      <c r="AL4" s="182" t="s">
        <v>303</v>
      </c>
      <c r="AM4" s="139"/>
      <c r="AN4" s="139"/>
      <c r="AO4" s="144"/>
      <c r="AP4" s="298" t="s">
        <v>305</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303</v>
      </c>
      <c r="BP4" s="298"/>
      <c r="BQ4" s="298"/>
      <c r="BR4" s="298"/>
      <c r="BS4" s="298" t="s">
        <v>307</v>
      </c>
      <c r="BT4" s="298"/>
      <c r="BU4" s="298"/>
      <c r="BV4" s="298"/>
      <c r="BW4" s="298"/>
      <c r="BX4" s="298"/>
      <c r="BY4" s="298"/>
      <c r="BZ4" s="298"/>
      <c r="CA4" s="298"/>
      <c r="CB4" s="298"/>
      <c r="CD4" s="182"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300</v>
      </c>
      <c r="C5" s="265"/>
      <c r="D5" s="265"/>
      <c r="E5" s="265"/>
      <c r="F5" s="265"/>
      <c r="G5" s="265"/>
      <c r="H5" s="265"/>
      <c r="I5" s="265"/>
      <c r="J5" s="265"/>
      <c r="K5" s="265"/>
      <c r="L5" s="265"/>
      <c r="M5" s="265"/>
      <c r="N5" s="265"/>
      <c r="O5" s="265"/>
      <c r="P5" s="265"/>
      <c r="Q5" s="268"/>
      <c r="R5" s="273">
        <v>337219</v>
      </c>
      <c r="S5" s="276"/>
      <c r="T5" s="276"/>
      <c r="U5" s="276"/>
      <c r="V5" s="276"/>
      <c r="W5" s="276"/>
      <c r="X5" s="276"/>
      <c r="Y5" s="278"/>
      <c r="Z5" s="281">
        <v>5.5</v>
      </c>
      <c r="AA5" s="281"/>
      <c r="AB5" s="281"/>
      <c r="AC5" s="281"/>
      <c r="AD5" s="286">
        <v>328461</v>
      </c>
      <c r="AE5" s="286"/>
      <c r="AF5" s="286"/>
      <c r="AG5" s="286"/>
      <c r="AH5" s="286"/>
      <c r="AI5" s="286"/>
      <c r="AJ5" s="286"/>
      <c r="AK5" s="286"/>
      <c r="AL5" s="291">
        <v>14.2</v>
      </c>
      <c r="AM5" s="293"/>
      <c r="AN5" s="293"/>
      <c r="AO5" s="295"/>
      <c r="AP5" s="260" t="s">
        <v>309</v>
      </c>
      <c r="AQ5" s="265"/>
      <c r="AR5" s="265"/>
      <c r="AS5" s="265"/>
      <c r="AT5" s="265"/>
      <c r="AU5" s="265"/>
      <c r="AV5" s="265"/>
      <c r="AW5" s="265"/>
      <c r="AX5" s="265"/>
      <c r="AY5" s="265"/>
      <c r="AZ5" s="265"/>
      <c r="BA5" s="265"/>
      <c r="BB5" s="265"/>
      <c r="BC5" s="265"/>
      <c r="BD5" s="265"/>
      <c r="BE5" s="265"/>
      <c r="BF5" s="268"/>
      <c r="BG5" s="274">
        <v>328461</v>
      </c>
      <c r="BH5" s="217"/>
      <c r="BI5" s="217"/>
      <c r="BJ5" s="217"/>
      <c r="BK5" s="217"/>
      <c r="BL5" s="217"/>
      <c r="BM5" s="217"/>
      <c r="BN5" s="279"/>
      <c r="BO5" s="282">
        <v>97.4</v>
      </c>
      <c r="BP5" s="282"/>
      <c r="BQ5" s="282"/>
      <c r="BR5" s="282"/>
      <c r="BS5" s="287" t="s">
        <v>196</v>
      </c>
      <c r="BT5" s="287"/>
      <c r="BU5" s="287"/>
      <c r="BV5" s="287"/>
      <c r="BW5" s="287"/>
      <c r="BX5" s="287"/>
      <c r="BY5" s="287"/>
      <c r="BZ5" s="287"/>
      <c r="CA5" s="287"/>
      <c r="CB5" s="325"/>
      <c r="CD5" s="182" t="s">
        <v>305</v>
      </c>
      <c r="CE5" s="139"/>
      <c r="CF5" s="139"/>
      <c r="CG5" s="139"/>
      <c r="CH5" s="139"/>
      <c r="CI5" s="139"/>
      <c r="CJ5" s="139"/>
      <c r="CK5" s="139"/>
      <c r="CL5" s="139"/>
      <c r="CM5" s="139"/>
      <c r="CN5" s="139"/>
      <c r="CO5" s="139"/>
      <c r="CP5" s="139"/>
      <c r="CQ5" s="144"/>
      <c r="CR5" s="182" t="s">
        <v>312</v>
      </c>
      <c r="CS5" s="139"/>
      <c r="CT5" s="139"/>
      <c r="CU5" s="139"/>
      <c r="CV5" s="139"/>
      <c r="CW5" s="139"/>
      <c r="CX5" s="139"/>
      <c r="CY5" s="144"/>
      <c r="CZ5" s="182" t="s">
        <v>303</v>
      </c>
      <c r="DA5" s="139"/>
      <c r="DB5" s="139"/>
      <c r="DC5" s="144"/>
      <c r="DD5" s="182" t="s">
        <v>314</v>
      </c>
      <c r="DE5" s="139"/>
      <c r="DF5" s="139"/>
      <c r="DG5" s="139"/>
      <c r="DH5" s="139"/>
      <c r="DI5" s="139"/>
      <c r="DJ5" s="139"/>
      <c r="DK5" s="139"/>
      <c r="DL5" s="139"/>
      <c r="DM5" s="139"/>
      <c r="DN5" s="139"/>
      <c r="DO5" s="139"/>
      <c r="DP5" s="144"/>
      <c r="DQ5" s="182" t="s">
        <v>316</v>
      </c>
      <c r="DR5" s="139"/>
      <c r="DS5" s="139"/>
      <c r="DT5" s="139"/>
      <c r="DU5" s="139"/>
      <c r="DV5" s="139"/>
      <c r="DW5" s="139"/>
      <c r="DX5" s="139"/>
      <c r="DY5" s="139"/>
      <c r="DZ5" s="139"/>
      <c r="EA5" s="139"/>
      <c r="EB5" s="139"/>
      <c r="EC5" s="144"/>
    </row>
    <row r="6" spans="2:143" ht="11.25" customHeight="1">
      <c r="B6" s="261" t="s">
        <v>317</v>
      </c>
      <c r="C6" s="1"/>
      <c r="D6" s="1"/>
      <c r="E6" s="1"/>
      <c r="F6" s="1"/>
      <c r="G6" s="1"/>
      <c r="H6" s="1"/>
      <c r="I6" s="1"/>
      <c r="J6" s="1"/>
      <c r="K6" s="1"/>
      <c r="L6" s="1"/>
      <c r="M6" s="1"/>
      <c r="N6" s="1"/>
      <c r="O6" s="1"/>
      <c r="P6" s="1"/>
      <c r="Q6" s="269"/>
      <c r="R6" s="274">
        <v>74576</v>
      </c>
      <c r="S6" s="217"/>
      <c r="T6" s="217"/>
      <c r="U6" s="217"/>
      <c r="V6" s="217"/>
      <c r="W6" s="217"/>
      <c r="X6" s="217"/>
      <c r="Y6" s="279"/>
      <c r="Z6" s="282">
        <v>1.2</v>
      </c>
      <c r="AA6" s="282"/>
      <c r="AB6" s="282"/>
      <c r="AC6" s="282"/>
      <c r="AD6" s="287">
        <v>74576</v>
      </c>
      <c r="AE6" s="287"/>
      <c r="AF6" s="287"/>
      <c r="AG6" s="287"/>
      <c r="AH6" s="287"/>
      <c r="AI6" s="287"/>
      <c r="AJ6" s="287"/>
      <c r="AK6" s="287"/>
      <c r="AL6" s="283">
        <v>3.2</v>
      </c>
      <c r="AM6" s="238"/>
      <c r="AN6" s="238"/>
      <c r="AO6" s="296"/>
      <c r="AP6" s="261" t="s">
        <v>103</v>
      </c>
      <c r="AQ6" s="1"/>
      <c r="AR6" s="1"/>
      <c r="AS6" s="1"/>
      <c r="AT6" s="1"/>
      <c r="AU6" s="1"/>
      <c r="AV6" s="1"/>
      <c r="AW6" s="1"/>
      <c r="AX6" s="1"/>
      <c r="AY6" s="1"/>
      <c r="AZ6" s="1"/>
      <c r="BA6" s="1"/>
      <c r="BB6" s="1"/>
      <c r="BC6" s="1"/>
      <c r="BD6" s="1"/>
      <c r="BE6" s="1"/>
      <c r="BF6" s="269"/>
      <c r="BG6" s="274">
        <v>328461</v>
      </c>
      <c r="BH6" s="217"/>
      <c r="BI6" s="217"/>
      <c r="BJ6" s="217"/>
      <c r="BK6" s="217"/>
      <c r="BL6" s="217"/>
      <c r="BM6" s="217"/>
      <c r="BN6" s="279"/>
      <c r="BO6" s="282">
        <v>97.4</v>
      </c>
      <c r="BP6" s="282"/>
      <c r="BQ6" s="282"/>
      <c r="BR6" s="282"/>
      <c r="BS6" s="287" t="s">
        <v>196</v>
      </c>
      <c r="BT6" s="287"/>
      <c r="BU6" s="287"/>
      <c r="BV6" s="287"/>
      <c r="BW6" s="287"/>
      <c r="BX6" s="287"/>
      <c r="BY6" s="287"/>
      <c r="BZ6" s="287"/>
      <c r="CA6" s="287"/>
      <c r="CB6" s="325"/>
      <c r="CD6" s="260" t="s">
        <v>318</v>
      </c>
      <c r="CE6" s="265"/>
      <c r="CF6" s="265"/>
      <c r="CG6" s="265"/>
      <c r="CH6" s="265"/>
      <c r="CI6" s="265"/>
      <c r="CJ6" s="265"/>
      <c r="CK6" s="265"/>
      <c r="CL6" s="265"/>
      <c r="CM6" s="265"/>
      <c r="CN6" s="265"/>
      <c r="CO6" s="265"/>
      <c r="CP6" s="265"/>
      <c r="CQ6" s="268"/>
      <c r="CR6" s="274">
        <v>52748</v>
      </c>
      <c r="CS6" s="217"/>
      <c r="CT6" s="217"/>
      <c r="CU6" s="217"/>
      <c r="CV6" s="217"/>
      <c r="CW6" s="217"/>
      <c r="CX6" s="217"/>
      <c r="CY6" s="279"/>
      <c r="CZ6" s="291">
        <v>0.9</v>
      </c>
      <c r="DA6" s="293"/>
      <c r="DB6" s="293"/>
      <c r="DC6" s="337"/>
      <c r="DD6" s="288" t="s">
        <v>196</v>
      </c>
      <c r="DE6" s="217"/>
      <c r="DF6" s="217"/>
      <c r="DG6" s="217"/>
      <c r="DH6" s="217"/>
      <c r="DI6" s="217"/>
      <c r="DJ6" s="217"/>
      <c r="DK6" s="217"/>
      <c r="DL6" s="217"/>
      <c r="DM6" s="217"/>
      <c r="DN6" s="217"/>
      <c r="DO6" s="217"/>
      <c r="DP6" s="279"/>
      <c r="DQ6" s="288">
        <v>52748</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146</v>
      </c>
      <c r="S7" s="217"/>
      <c r="T7" s="217"/>
      <c r="U7" s="217"/>
      <c r="V7" s="217"/>
      <c r="W7" s="217"/>
      <c r="X7" s="217"/>
      <c r="Y7" s="279"/>
      <c r="Z7" s="282">
        <v>0</v>
      </c>
      <c r="AA7" s="282"/>
      <c r="AB7" s="282"/>
      <c r="AC7" s="282"/>
      <c r="AD7" s="287">
        <v>146</v>
      </c>
      <c r="AE7" s="287"/>
      <c r="AF7" s="287"/>
      <c r="AG7" s="287"/>
      <c r="AH7" s="287"/>
      <c r="AI7" s="287"/>
      <c r="AJ7" s="287"/>
      <c r="AK7" s="287"/>
      <c r="AL7" s="283">
        <v>0</v>
      </c>
      <c r="AM7" s="238"/>
      <c r="AN7" s="238"/>
      <c r="AO7" s="296"/>
      <c r="AP7" s="261" t="s">
        <v>319</v>
      </c>
      <c r="AQ7" s="1"/>
      <c r="AR7" s="1"/>
      <c r="AS7" s="1"/>
      <c r="AT7" s="1"/>
      <c r="AU7" s="1"/>
      <c r="AV7" s="1"/>
      <c r="AW7" s="1"/>
      <c r="AX7" s="1"/>
      <c r="AY7" s="1"/>
      <c r="AZ7" s="1"/>
      <c r="BA7" s="1"/>
      <c r="BB7" s="1"/>
      <c r="BC7" s="1"/>
      <c r="BD7" s="1"/>
      <c r="BE7" s="1"/>
      <c r="BF7" s="269"/>
      <c r="BG7" s="274">
        <v>126195</v>
      </c>
      <c r="BH7" s="217"/>
      <c r="BI7" s="217"/>
      <c r="BJ7" s="217"/>
      <c r="BK7" s="217"/>
      <c r="BL7" s="217"/>
      <c r="BM7" s="217"/>
      <c r="BN7" s="279"/>
      <c r="BO7" s="282">
        <v>37.4</v>
      </c>
      <c r="BP7" s="282"/>
      <c r="BQ7" s="282"/>
      <c r="BR7" s="282"/>
      <c r="BS7" s="287" t="s">
        <v>196</v>
      </c>
      <c r="BT7" s="287"/>
      <c r="BU7" s="287"/>
      <c r="BV7" s="287"/>
      <c r="BW7" s="287"/>
      <c r="BX7" s="287"/>
      <c r="BY7" s="287"/>
      <c r="BZ7" s="287"/>
      <c r="CA7" s="287"/>
      <c r="CB7" s="325"/>
      <c r="CD7" s="261" t="s">
        <v>321</v>
      </c>
      <c r="CE7" s="1"/>
      <c r="CF7" s="1"/>
      <c r="CG7" s="1"/>
      <c r="CH7" s="1"/>
      <c r="CI7" s="1"/>
      <c r="CJ7" s="1"/>
      <c r="CK7" s="1"/>
      <c r="CL7" s="1"/>
      <c r="CM7" s="1"/>
      <c r="CN7" s="1"/>
      <c r="CO7" s="1"/>
      <c r="CP7" s="1"/>
      <c r="CQ7" s="269"/>
      <c r="CR7" s="274">
        <v>1073834</v>
      </c>
      <c r="CS7" s="217"/>
      <c r="CT7" s="217"/>
      <c r="CU7" s="217"/>
      <c r="CV7" s="217"/>
      <c r="CW7" s="217"/>
      <c r="CX7" s="217"/>
      <c r="CY7" s="279"/>
      <c r="CZ7" s="282">
        <v>18</v>
      </c>
      <c r="DA7" s="282"/>
      <c r="DB7" s="282"/>
      <c r="DC7" s="282"/>
      <c r="DD7" s="288">
        <v>45668</v>
      </c>
      <c r="DE7" s="217"/>
      <c r="DF7" s="217"/>
      <c r="DG7" s="217"/>
      <c r="DH7" s="217"/>
      <c r="DI7" s="217"/>
      <c r="DJ7" s="217"/>
      <c r="DK7" s="217"/>
      <c r="DL7" s="217"/>
      <c r="DM7" s="217"/>
      <c r="DN7" s="217"/>
      <c r="DO7" s="217"/>
      <c r="DP7" s="279"/>
      <c r="DQ7" s="288">
        <v>742365</v>
      </c>
      <c r="DR7" s="217"/>
      <c r="DS7" s="217"/>
      <c r="DT7" s="217"/>
      <c r="DU7" s="217"/>
      <c r="DV7" s="217"/>
      <c r="DW7" s="217"/>
      <c r="DX7" s="217"/>
      <c r="DY7" s="217"/>
      <c r="DZ7" s="217"/>
      <c r="EA7" s="217"/>
      <c r="EB7" s="217"/>
      <c r="EC7" s="326"/>
    </row>
    <row r="8" spans="2:143" ht="11.25" customHeight="1">
      <c r="B8" s="261" t="s">
        <v>322</v>
      </c>
      <c r="C8" s="1"/>
      <c r="D8" s="1"/>
      <c r="E8" s="1"/>
      <c r="F8" s="1"/>
      <c r="G8" s="1"/>
      <c r="H8" s="1"/>
      <c r="I8" s="1"/>
      <c r="J8" s="1"/>
      <c r="K8" s="1"/>
      <c r="L8" s="1"/>
      <c r="M8" s="1"/>
      <c r="N8" s="1"/>
      <c r="O8" s="1"/>
      <c r="P8" s="1"/>
      <c r="Q8" s="269"/>
      <c r="R8" s="274">
        <v>2925</v>
      </c>
      <c r="S8" s="217"/>
      <c r="T8" s="217"/>
      <c r="U8" s="217"/>
      <c r="V8" s="217"/>
      <c r="W8" s="217"/>
      <c r="X8" s="217"/>
      <c r="Y8" s="279"/>
      <c r="Z8" s="282">
        <v>0</v>
      </c>
      <c r="AA8" s="282"/>
      <c r="AB8" s="282"/>
      <c r="AC8" s="282"/>
      <c r="AD8" s="287">
        <v>2925</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4536</v>
      </c>
      <c r="BH8" s="217"/>
      <c r="BI8" s="217"/>
      <c r="BJ8" s="217"/>
      <c r="BK8" s="217"/>
      <c r="BL8" s="217"/>
      <c r="BM8" s="217"/>
      <c r="BN8" s="279"/>
      <c r="BO8" s="282">
        <v>1.3</v>
      </c>
      <c r="BP8" s="282"/>
      <c r="BQ8" s="282"/>
      <c r="BR8" s="282"/>
      <c r="BS8" s="287" t="s">
        <v>196</v>
      </c>
      <c r="BT8" s="287"/>
      <c r="BU8" s="287"/>
      <c r="BV8" s="287"/>
      <c r="BW8" s="287"/>
      <c r="BX8" s="287"/>
      <c r="BY8" s="287"/>
      <c r="BZ8" s="287"/>
      <c r="CA8" s="287"/>
      <c r="CB8" s="325"/>
      <c r="CD8" s="261" t="s">
        <v>324</v>
      </c>
      <c r="CE8" s="1"/>
      <c r="CF8" s="1"/>
      <c r="CG8" s="1"/>
      <c r="CH8" s="1"/>
      <c r="CI8" s="1"/>
      <c r="CJ8" s="1"/>
      <c r="CK8" s="1"/>
      <c r="CL8" s="1"/>
      <c r="CM8" s="1"/>
      <c r="CN8" s="1"/>
      <c r="CO8" s="1"/>
      <c r="CP8" s="1"/>
      <c r="CQ8" s="269"/>
      <c r="CR8" s="274">
        <v>779129</v>
      </c>
      <c r="CS8" s="217"/>
      <c r="CT8" s="217"/>
      <c r="CU8" s="217"/>
      <c r="CV8" s="217"/>
      <c r="CW8" s="217"/>
      <c r="CX8" s="217"/>
      <c r="CY8" s="279"/>
      <c r="CZ8" s="282">
        <v>13.1</v>
      </c>
      <c r="DA8" s="282"/>
      <c r="DB8" s="282"/>
      <c r="DC8" s="282"/>
      <c r="DD8" s="288">
        <v>1104</v>
      </c>
      <c r="DE8" s="217"/>
      <c r="DF8" s="217"/>
      <c r="DG8" s="217"/>
      <c r="DH8" s="217"/>
      <c r="DI8" s="217"/>
      <c r="DJ8" s="217"/>
      <c r="DK8" s="217"/>
      <c r="DL8" s="217"/>
      <c r="DM8" s="217"/>
      <c r="DN8" s="217"/>
      <c r="DO8" s="217"/>
      <c r="DP8" s="279"/>
      <c r="DQ8" s="288">
        <v>455566</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2897</v>
      </c>
      <c r="S9" s="217"/>
      <c r="T9" s="217"/>
      <c r="U9" s="217"/>
      <c r="V9" s="217"/>
      <c r="W9" s="217"/>
      <c r="X9" s="217"/>
      <c r="Y9" s="279"/>
      <c r="Z9" s="282">
        <v>0</v>
      </c>
      <c r="AA9" s="282"/>
      <c r="AB9" s="282"/>
      <c r="AC9" s="282"/>
      <c r="AD9" s="287">
        <v>2897</v>
      </c>
      <c r="AE9" s="287"/>
      <c r="AF9" s="287"/>
      <c r="AG9" s="287"/>
      <c r="AH9" s="287"/>
      <c r="AI9" s="287"/>
      <c r="AJ9" s="287"/>
      <c r="AK9" s="287"/>
      <c r="AL9" s="283">
        <v>0.1</v>
      </c>
      <c r="AM9" s="238"/>
      <c r="AN9" s="238"/>
      <c r="AO9" s="296"/>
      <c r="AP9" s="261" t="s">
        <v>327</v>
      </c>
      <c r="AQ9" s="1"/>
      <c r="AR9" s="1"/>
      <c r="AS9" s="1"/>
      <c r="AT9" s="1"/>
      <c r="AU9" s="1"/>
      <c r="AV9" s="1"/>
      <c r="AW9" s="1"/>
      <c r="AX9" s="1"/>
      <c r="AY9" s="1"/>
      <c r="AZ9" s="1"/>
      <c r="BA9" s="1"/>
      <c r="BB9" s="1"/>
      <c r="BC9" s="1"/>
      <c r="BD9" s="1"/>
      <c r="BE9" s="1"/>
      <c r="BF9" s="269"/>
      <c r="BG9" s="274">
        <v>106714</v>
      </c>
      <c r="BH9" s="217"/>
      <c r="BI9" s="217"/>
      <c r="BJ9" s="217"/>
      <c r="BK9" s="217"/>
      <c r="BL9" s="217"/>
      <c r="BM9" s="217"/>
      <c r="BN9" s="279"/>
      <c r="BO9" s="282">
        <v>31.6</v>
      </c>
      <c r="BP9" s="282"/>
      <c r="BQ9" s="282"/>
      <c r="BR9" s="282"/>
      <c r="BS9" s="287" t="s">
        <v>196</v>
      </c>
      <c r="BT9" s="287"/>
      <c r="BU9" s="287"/>
      <c r="BV9" s="287"/>
      <c r="BW9" s="287"/>
      <c r="BX9" s="287"/>
      <c r="BY9" s="287"/>
      <c r="BZ9" s="287"/>
      <c r="CA9" s="287"/>
      <c r="CB9" s="325"/>
      <c r="CD9" s="261" t="s">
        <v>329</v>
      </c>
      <c r="CE9" s="1"/>
      <c r="CF9" s="1"/>
      <c r="CG9" s="1"/>
      <c r="CH9" s="1"/>
      <c r="CI9" s="1"/>
      <c r="CJ9" s="1"/>
      <c r="CK9" s="1"/>
      <c r="CL9" s="1"/>
      <c r="CM9" s="1"/>
      <c r="CN9" s="1"/>
      <c r="CO9" s="1"/>
      <c r="CP9" s="1"/>
      <c r="CQ9" s="269"/>
      <c r="CR9" s="274">
        <v>508800</v>
      </c>
      <c r="CS9" s="217"/>
      <c r="CT9" s="217"/>
      <c r="CU9" s="217"/>
      <c r="CV9" s="217"/>
      <c r="CW9" s="217"/>
      <c r="CX9" s="217"/>
      <c r="CY9" s="279"/>
      <c r="CZ9" s="282">
        <v>8.5</v>
      </c>
      <c r="DA9" s="282"/>
      <c r="DB9" s="282"/>
      <c r="DC9" s="282"/>
      <c r="DD9" s="288">
        <v>67568</v>
      </c>
      <c r="DE9" s="217"/>
      <c r="DF9" s="217"/>
      <c r="DG9" s="217"/>
      <c r="DH9" s="217"/>
      <c r="DI9" s="217"/>
      <c r="DJ9" s="217"/>
      <c r="DK9" s="217"/>
      <c r="DL9" s="217"/>
      <c r="DM9" s="217"/>
      <c r="DN9" s="217"/>
      <c r="DO9" s="217"/>
      <c r="DP9" s="279"/>
      <c r="DQ9" s="288">
        <v>408601</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196</v>
      </c>
      <c r="S10" s="217"/>
      <c r="T10" s="217"/>
      <c r="U10" s="217"/>
      <c r="V10" s="217"/>
      <c r="W10" s="217"/>
      <c r="X10" s="217"/>
      <c r="Y10" s="279"/>
      <c r="Z10" s="282" t="s">
        <v>196</v>
      </c>
      <c r="AA10" s="282"/>
      <c r="AB10" s="282"/>
      <c r="AC10" s="282"/>
      <c r="AD10" s="287" t="s">
        <v>196</v>
      </c>
      <c r="AE10" s="287"/>
      <c r="AF10" s="287"/>
      <c r="AG10" s="287"/>
      <c r="AH10" s="287"/>
      <c r="AI10" s="287"/>
      <c r="AJ10" s="287"/>
      <c r="AK10" s="287"/>
      <c r="AL10" s="283" t="s">
        <v>196</v>
      </c>
      <c r="AM10" s="238"/>
      <c r="AN10" s="238"/>
      <c r="AO10" s="296"/>
      <c r="AP10" s="261" t="s">
        <v>186</v>
      </c>
      <c r="AQ10" s="1"/>
      <c r="AR10" s="1"/>
      <c r="AS10" s="1"/>
      <c r="AT10" s="1"/>
      <c r="AU10" s="1"/>
      <c r="AV10" s="1"/>
      <c r="AW10" s="1"/>
      <c r="AX10" s="1"/>
      <c r="AY10" s="1"/>
      <c r="AZ10" s="1"/>
      <c r="BA10" s="1"/>
      <c r="BB10" s="1"/>
      <c r="BC10" s="1"/>
      <c r="BD10" s="1"/>
      <c r="BE10" s="1"/>
      <c r="BF10" s="269"/>
      <c r="BG10" s="274">
        <v>10216</v>
      </c>
      <c r="BH10" s="217"/>
      <c r="BI10" s="217"/>
      <c r="BJ10" s="217"/>
      <c r="BK10" s="217"/>
      <c r="BL10" s="217"/>
      <c r="BM10" s="217"/>
      <c r="BN10" s="279"/>
      <c r="BO10" s="282">
        <v>3</v>
      </c>
      <c r="BP10" s="282"/>
      <c r="BQ10" s="282"/>
      <c r="BR10" s="282"/>
      <c r="BS10" s="287" t="s">
        <v>196</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t="s">
        <v>196</v>
      </c>
      <c r="CS10" s="217"/>
      <c r="CT10" s="217"/>
      <c r="CU10" s="217"/>
      <c r="CV10" s="217"/>
      <c r="CW10" s="217"/>
      <c r="CX10" s="217"/>
      <c r="CY10" s="279"/>
      <c r="CZ10" s="282" t="s">
        <v>196</v>
      </c>
      <c r="DA10" s="282"/>
      <c r="DB10" s="282"/>
      <c r="DC10" s="282"/>
      <c r="DD10" s="288" t="s">
        <v>196</v>
      </c>
      <c r="DE10" s="217"/>
      <c r="DF10" s="217"/>
      <c r="DG10" s="217"/>
      <c r="DH10" s="217"/>
      <c r="DI10" s="217"/>
      <c r="DJ10" s="217"/>
      <c r="DK10" s="217"/>
      <c r="DL10" s="217"/>
      <c r="DM10" s="217"/>
      <c r="DN10" s="217"/>
      <c r="DO10" s="217"/>
      <c r="DP10" s="279"/>
      <c r="DQ10" s="288" t="s">
        <v>196</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85128</v>
      </c>
      <c r="S11" s="217"/>
      <c r="T11" s="217"/>
      <c r="U11" s="217"/>
      <c r="V11" s="217"/>
      <c r="W11" s="217"/>
      <c r="X11" s="217"/>
      <c r="Y11" s="279"/>
      <c r="Z11" s="283">
        <v>1.4</v>
      </c>
      <c r="AA11" s="238"/>
      <c r="AB11" s="238"/>
      <c r="AC11" s="285"/>
      <c r="AD11" s="288">
        <v>85128</v>
      </c>
      <c r="AE11" s="217"/>
      <c r="AF11" s="217"/>
      <c r="AG11" s="217"/>
      <c r="AH11" s="217"/>
      <c r="AI11" s="217"/>
      <c r="AJ11" s="217"/>
      <c r="AK11" s="279"/>
      <c r="AL11" s="283">
        <v>3.7</v>
      </c>
      <c r="AM11" s="238"/>
      <c r="AN11" s="238"/>
      <c r="AO11" s="296"/>
      <c r="AP11" s="261" t="s">
        <v>331</v>
      </c>
      <c r="AQ11" s="1"/>
      <c r="AR11" s="1"/>
      <c r="AS11" s="1"/>
      <c r="AT11" s="1"/>
      <c r="AU11" s="1"/>
      <c r="AV11" s="1"/>
      <c r="AW11" s="1"/>
      <c r="AX11" s="1"/>
      <c r="AY11" s="1"/>
      <c r="AZ11" s="1"/>
      <c r="BA11" s="1"/>
      <c r="BB11" s="1"/>
      <c r="BC11" s="1"/>
      <c r="BD11" s="1"/>
      <c r="BE11" s="1"/>
      <c r="BF11" s="269"/>
      <c r="BG11" s="274">
        <v>4729</v>
      </c>
      <c r="BH11" s="217"/>
      <c r="BI11" s="217"/>
      <c r="BJ11" s="217"/>
      <c r="BK11" s="217"/>
      <c r="BL11" s="217"/>
      <c r="BM11" s="217"/>
      <c r="BN11" s="279"/>
      <c r="BO11" s="282">
        <v>1.4</v>
      </c>
      <c r="BP11" s="282"/>
      <c r="BQ11" s="282"/>
      <c r="BR11" s="282"/>
      <c r="BS11" s="287" t="s">
        <v>196</v>
      </c>
      <c r="BT11" s="287"/>
      <c r="BU11" s="287"/>
      <c r="BV11" s="287"/>
      <c r="BW11" s="287"/>
      <c r="BX11" s="287"/>
      <c r="BY11" s="287"/>
      <c r="BZ11" s="287"/>
      <c r="CA11" s="287"/>
      <c r="CB11" s="325"/>
      <c r="CD11" s="261" t="s">
        <v>334</v>
      </c>
      <c r="CE11" s="1"/>
      <c r="CF11" s="1"/>
      <c r="CG11" s="1"/>
      <c r="CH11" s="1"/>
      <c r="CI11" s="1"/>
      <c r="CJ11" s="1"/>
      <c r="CK11" s="1"/>
      <c r="CL11" s="1"/>
      <c r="CM11" s="1"/>
      <c r="CN11" s="1"/>
      <c r="CO11" s="1"/>
      <c r="CP11" s="1"/>
      <c r="CQ11" s="269"/>
      <c r="CR11" s="274">
        <v>77134</v>
      </c>
      <c r="CS11" s="217"/>
      <c r="CT11" s="217"/>
      <c r="CU11" s="217"/>
      <c r="CV11" s="217"/>
      <c r="CW11" s="217"/>
      <c r="CX11" s="217"/>
      <c r="CY11" s="279"/>
      <c r="CZ11" s="282">
        <v>1.3</v>
      </c>
      <c r="DA11" s="282"/>
      <c r="DB11" s="282"/>
      <c r="DC11" s="282"/>
      <c r="DD11" s="288" t="s">
        <v>196</v>
      </c>
      <c r="DE11" s="217"/>
      <c r="DF11" s="217"/>
      <c r="DG11" s="217"/>
      <c r="DH11" s="217"/>
      <c r="DI11" s="217"/>
      <c r="DJ11" s="217"/>
      <c r="DK11" s="217"/>
      <c r="DL11" s="217"/>
      <c r="DM11" s="217"/>
      <c r="DN11" s="217"/>
      <c r="DO11" s="217"/>
      <c r="DP11" s="279"/>
      <c r="DQ11" s="288">
        <v>65096</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v>4028</v>
      </c>
      <c r="S12" s="217"/>
      <c r="T12" s="217"/>
      <c r="U12" s="217"/>
      <c r="V12" s="217"/>
      <c r="W12" s="217"/>
      <c r="X12" s="217"/>
      <c r="Y12" s="279"/>
      <c r="Z12" s="282">
        <v>0.1</v>
      </c>
      <c r="AA12" s="282"/>
      <c r="AB12" s="282"/>
      <c r="AC12" s="282"/>
      <c r="AD12" s="287">
        <v>4028</v>
      </c>
      <c r="AE12" s="287"/>
      <c r="AF12" s="287"/>
      <c r="AG12" s="287"/>
      <c r="AH12" s="287"/>
      <c r="AI12" s="287"/>
      <c r="AJ12" s="287"/>
      <c r="AK12" s="287"/>
      <c r="AL12" s="283">
        <v>0.2</v>
      </c>
      <c r="AM12" s="238"/>
      <c r="AN12" s="238"/>
      <c r="AO12" s="296"/>
      <c r="AP12" s="261" t="s">
        <v>335</v>
      </c>
      <c r="AQ12" s="1"/>
      <c r="AR12" s="1"/>
      <c r="AS12" s="1"/>
      <c r="AT12" s="1"/>
      <c r="AU12" s="1"/>
      <c r="AV12" s="1"/>
      <c r="AW12" s="1"/>
      <c r="AX12" s="1"/>
      <c r="AY12" s="1"/>
      <c r="AZ12" s="1"/>
      <c r="BA12" s="1"/>
      <c r="BB12" s="1"/>
      <c r="BC12" s="1"/>
      <c r="BD12" s="1"/>
      <c r="BE12" s="1"/>
      <c r="BF12" s="269"/>
      <c r="BG12" s="274">
        <v>171933</v>
      </c>
      <c r="BH12" s="217"/>
      <c r="BI12" s="217"/>
      <c r="BJ12" s="217"/>
      <c r="BK12" s="217"/>
      <c r="BL12" s="217"/>
      <c r="BM12" s="217"/>
      <c r="BN12" s="279"/>
      <c r="BO12" s="282">
        <v>51</v>
      </c>
      <c r="BP12" s="282"/>
      <c r="BQ12" s="282"/>
      <c r="BR12" s="282"/>
      <c r="BS12" s="287" t="s">
        <v>196</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247665</v>
      </c>
      <c r="CS12" s="217"/>
      <c r="CT12" s="217"/>
      <c r="CU12" s="217"/>
      <c r="CV12" s="217"/>
      <c r="CW12" s="217"/>
      <c r="CX12" s="217"/>
      <c r="CY12" s="279"/>
      <c r="CZ12" s="282">
        <v>4.2</v>
      </c>
      <c r="DA12" s="282"/>
      <c r="DB12" s="282"/>
      <c r="DC12" s="282"/>
      <c r="DD12" s="288">
        <v>8166</v>
      </c>
      <c r="DE12" s="217"/>
      <c r="DF12" s="217"/>
      <c r="DG12" s="217"/>
      <c r="DH12" s="217"/>
      <c r="DI12" s="217"/>
      <c r="DJ12" s="217"/>
      <c r="DK12" s="217"/>
      <c r="DL12" s="217"/>
      <c r="DM12" s="217"/>
      <c r="DN12" s="217"/>
      <c r="DO12" s="217"/>
      <c r="DP12" s="279"/>
      <c r="DQ12" s="288">
        <v>122552</v>
      </c>
      <c r="DR12" s="217"/>
      <c r="DS12" s="217"/>
      <c r="DT12" s="217"/>
      <c r="DU12" s="217"/>
      <c r="DV12" s="217"/>
      <c r="DW12" s="217"/>
      <c r="DX12" s="217"/>
      <c r="DY12" s="217"/>
      <c r="DZ12" s="217"/>
      <c r="EA12" s="217"/>
      <c r="EB12" s="217"/>
      <c r="EC12" s="326"/>
    </row>
    <row r="13" spans="2:143" ht="11.25" customHeight="1">
      <c r="B13" s="261" t="s">
        <v>336</v>
      </c>
      <c r="C13" s="1"/>
      <c r="D13" s="1"/>
      <c r="E13" s="1"/>
      <c r="F13" s="1"/>
      <c r="G13" s="1"/>
      <c r="H13" s="1"/>
      <c r="I13" s="1"/>
      <c r="J13" s="1"/>
      <c r="K13" s="1"/>
      <c r="L13" s="1"/>
      <c r="M13" s="1"/>
      <c r="N13" s="1"/>
      <c r="O13" s="1"/>
      <c r="P13" s="1"/>
      <c r="Q13" s="269"/>
      <c r="R13" s="274" t="s">
        <v>196</v>
      </c>
      <c r="S13" s="217"/>
      <c r="T13" s="217"/>
      <c r="U13" s="217"/>
      <c r="V13" s="217"/>
      <c r="W13" s="217"/>
      <c r="X13" s="217"/>
      <c r="Y13" s="279"/>
      <c r="Z13" s="282" t="s">
        <v>196</v>
      </c>
      <c r="AA13" s="282"/>
      <c r="AB13" s="282"/>
      <c r="AC13" s="282"/>
      <c r="AD13" s="287" t="s">
        <v>196</v>
      </c>
      <c r="AE13" s="287"/>
      <c r="AF13" s="287"/>
      <c r="AG13" s="287"/>
      <c r="AH13" s="287"/>
      <c r="AI13" s="287"/>
      <c r="AJ13" s="287"/>
      <c r="AK13" s="287"/>
      <c r="AL13" s="283" t="s">
        <v>196</v>
      </c>
      <c r="AM13" s="238"/>
      <c r="AN13" s="238"/>
      <c r="AO13" s="296"/>
      <c r="AP13" s="261" t="s">
        <v>338</v>
      </c>
      <c r="AQ13" s="1"/>
      <c r="AR13" s="1"/>
      <c r="AS13" s="1"/>
      <c r="AT13" s="1"/>
      <c r="AU13" s="1"/>
      <c r="AV13" s="1"/>
      <c r="AW13" s="1"/>
      <c r="AX13" s="1"/>
      <c r="AY13" s="1"/>
      <c r="AZ13" s="1"/>
      <c r="BA13" s="1"/>
      <c r="BB13" s="1"/>
      <c r="BC13" s="1"/>
      <c r="BD13" s="1"/>
      <c r="BE13" s="1"/>
      <c r="BF13" s="269"/>
      <c r="BG13" s="274">
        <v>166344</v>
      </c>
      <c r="BH13" s="217"/>
      <c r="BI13" s="217"/>
      <c r="BJ13" s="217"/>
      <c r="BK13" s="217"/>
      <c r="BL13" s="217"/>
      <c r="BM13" s="217"/>
      <c r="BN13" s="279"/>
      <c r="BO13" s="282">
        <v>49.3</v>
      </c>
      <c r="BP13" s="282"/>
      <c r="BQ13" s="282"/>
      <c r="BR13" s="282"/>
      <c r="BS13" s="287" t="s">
        <v>196</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376910</v>
      </c>
      <c r="CS13" s="217"/>
      <c r="CT13" s="217"/>
      <c r="CU13" s="217"/>
      <c r="CV13" s="217"/>
      <c r="CW13" s="217"/>
      <c r="CX13" s="217"/>
      <c r="CY13" s="279"/>
      <c r="CZ13" s="282">
        <v>6.3</v>
      </c>
      <c r="DA13" s="282"/>
      <c r="DB13" s="282"/>
      <c r="DC13" s="282"/>
      <c r="DD13" s="288">
        <v>183345</v>
      </c>
      <c r="DE13" s="217"/>
      <c r="DF13" s="217"/>
      <c r="DG13" s="217"/>
      <c r="DH13" s="217"/>
      <c r="DI13" s="217"/>
      <c r="DJ13" s="217"/>
      <c r="DK13" s="217"/>
      <c r="DL13" s="217"/>
      <c r="DM13" s="217"/>
      <c r="DN13" s="217"/>
      <c r="DO13" s="217"/>
      <c r="DP13" s="279"/>
      <c r="DQ13" s="288">
        <v>236320</v>
      </c>
      <c r="DR13" s="217"/>
      <c r="DS13" s="217"/>
      <c r="DT13" s="217"/>
      <c r="DU13" s="217"/>
      <c r="DV13" s="217"/>
      <c r="DW13" s="217"/>
      <c r="DX13" s="217"/>
      <c r="DY13" s="217"/>
      <c r="DZ13" s="217"/>
      <c r="EA13" s="217"/>
      <c r="EB13" s="217"/>
      <c r="EC13" s="326"/>
    </row>
    <row r="14" spans="2:143" ht="11.25" customHeight="1">
      <c r="B14" s="261" t="s">
        <v>341</v>
      </c>
      <c r="C14" s="1"/>
      <c r="D14" s="1"/>
      <c r="E14" s="1"/>
      <c r="F14" s="1"/>
      <c r="G14" s="1"/>
      <c r="H14" s="1"/>
      <c r="I14" s="1"/>
      <c r="J14" s="1"/>
      <c r="K14" s="1"/>
      <c r="L14" s="1"/>
      <c r="M14" s="1"/>
      <c r="N14" s="1"/>
      <c r="O14" s="1"/>
      <c r="P14" s="1"/>
      <c r="Q14" s="269"/>
      <c r="R14" s="274">
        <v>391</v>
      </c>
      <c r="S14" s="217"/>
      <c r="T14" s="217"/>
      <c r="U14" s="217"/>
      <c r="V14" s="217"/>
      <c r="W14" s="217"/>
      <c r="X14" s="217"/>
      <c r="Y14" s="279"/>
      <c r="Z14" s="282">
        <v>0</v>
      </c>
      <c r="AA14" s="282"/>
      <c r="AB14" s="282"/>
      <c r="AC14" s="282"/>
      <c r="AD14" s="287">
        <v>391</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13089</v>
      </c>
      <c r="BH14" s="217"/>
      <c r="BI14" s="217"/>
      <c r="BJ14" s="217"/>
      <c r="BK14" s="217"/>
      <c r="BL14" s="217"/>
      <c r="BM14" s="217"/>
      <c r="BN14" s="279"/>
      <c r="BO14" s="282">
        <v>3.9</v>
      </c>
      <c r="BP14" s="282"/>
      <c r="BQ14" s="282"/>
      <c r="BR14" s="282"/>
      <c r="BS14" s="287" t="s">
        <v>196</v>
      </c>
      <c r="BT14" s="287"/>
      <c r="BU14" s="287"/>
      <c r="BV14" s="287"/>
      <c r="BW14" s="287"/>
      <c r="BX14" s="287"/>
      <c r="BY14" s="287"/>
      <c r="BZ14" s="287"/>
      <c r="CA14" s="287"/>
      <c r="CB14" s="325"/>
      <c r="CD14" s="261" t="s">
        <v>60</v>
      </c>
      <c r="CE14" s="1"/>
      <c r="CF14" s="1"/>
      <c r="CG14" s="1"/>
      <c r="CH14" s="1"/>
      <c r="CI14" s="1"/>
      <c r="CJ14" s="1"/>
      <c r="CK14" s="1"/>
      <c r="CL14" s="1"/>
      <c r="CM14" s="1"/>
      <c r="CN14" s="1"/>
      <c r="CO14" s="1"/>
      <c r="CP14" s="1"/>
      <c r="CQ14" s="269"/>
      <c r="CR14" s="274">
        <v>217999</v>
      </c>
      <c r="CS14" s="217"/>
      <c r="CT14" s="217"/>
      <c r="CU14" s="217"/>
      <c r="CV14" s="217"/>
      <c r="CW14" s="217"/>
      <c r="CX14" s="217"/>
      <c r="CY14" s="279"/>
      <c r="CZ14" s="282">
        <v>3.7</v>
      </c>
      <c r="DA14" s="282"/>
      <c r="DB14" s="282"/>
      <c r="DC14" s="282"/>
      <c r="DD14" s="288">
        <v>17756</v>
      </c>
      <c r="DE14" s="217"/>
      <c r="DF14" s="217"/>
      <c r="DG14" s="217"/>
      <c r="DH14" s="217"/>
      <c r="DI14" s="217"/>
      <c r="DJ14" s="217"/>
      <c r="DK14" s="217"/>
      <c r="DL14" s="217"/>
      <c r="DM14" s="217"/>
      <c r="DN14" s="217"/>
      <c r="DO14" s="217"/>
      <c r="DP14" s="279"/>
      <c r="DQ14" s="288">
        <v>197242</v>
      </c>
      <c r="DR14" s="217"/>
      <c r="DS14" s="217"/>
      <c r="DT14" s="217"/>
      <c r="DU14" s="217"/>
      <c r="DV14" s="217"/>
      <c r="DW14" s="217"/>
      <c r="DX14" s="217"/>
      <c r="DY14" s="217"/>
      <c r="DZ14" s="217"/>
      <c r="EA14" s="217"/>
      <c r="EB14" s="217"/>
      <c r="EC14" s="326"/>
    </row>
    <row r="15" spans="2:143" ht="11.25" customHeight="1">
      <c r="B15" s="261" t="s">
        <v>310</v>
      </c>
      <c r="C15" s="1"/>
      <c r="D15" s="1"/>
      <c r="E15" s="1"/>
      <c r="F15" s="1"/>
      <c r="G15" s="1"/>
      <c r="H15" s="1"/>
      <c r="I15" s="1"/>
      <c r="J15" s="1"/>
      <c r="K15" s="1"/>
      <c r="L15" s="1"/>
      <c r="M15" s="1"/>
      <c r="N15" s="1"/>
      <c r="O15" s="1"/>
      <c r="P15" s="1"/>
      <c r="Q15" s="269"/>
      <c r="R15" s="274" t="s">
        <v>196</v>
      </c>
      <c r="S15" s="217"/>
      <c r="T15" s="217"/>
      <c r="U15" s="217"/>
      <c r="V15" s="217"/>
      <c r="W15" s="217"/>
      <c r="X15" s="217"/>
      <c r="Y15" s="279"/>
      <c r="Z15" s="282" t="s">
        <v>196</v>
      </c>
      <c r="AA15" s="282"/>
      <c r="AB15" s="282"/>
      <c r="AC15" s="282"/>
      <c r="AD15" s="287" t="s">
        <v>196</v>
      </c>
      <c r="AE15" s="287"/>
      <c r="AF15" s="287"/>
      <c r="AG15" s="287"/>
      <c r="AH15" s="287"/>
      <c r="AI15" s="287"/>
      <c r="AJ15" s="287"/>
      <c r="AK15" s="287"/>
      <c r="AL15" s="283" t="s">
        <v>196</v>
      </c>
      <c r="AM15" s="238"/>
      <c r="AN15" s="238"/>
      <c r="AO15" s="296"/>
      <c r="AP15" s="261" t="s">
        <v>343</v>
      </c>
      <c r="AQ15" s="1"/>
      <c r="AR15" s="1"/>
      <c r="AS15" s="1"/>
      <c r="AT15" s="1"/>
      <c r="AU15" s="1"/>
      <c r="AV15" s="1"/>
      <c r="AW15" s="1"/>
      <c r="AX15" s="1"/>
      <c r="AY15" s="1"/>
      <c r="AZ15" s="1"/>
      <c r="BA15" s="1"/>
      <c r="BB15" s="1"/>
      <c r="BC15" s="1"/>
      <c r="BD15" s="1"/>
      <c r="BE15" s="1"/>
      <c r="BF15" s="269"/>
      <c r="BG15" s="274">
        <v>17244</v>
      </c>
      <c r="BH15" s="217"/>
      <c r="BI15" s="217"/>
      <c r="BJ15" s="217"/>
      <c r="BK15" s="217"/>
      <c r="BL15" s="217"/>
      <c r="BM15" s="217"/>
      <c r="BN15" s="279"/>
      <c r="BO15" s="282">
        <v>5.0999999999999996</v>
      </c>
      <c r="BP15" s="282"/>
      <c r="BQ15" s="282"/>
      <c r="BR15" s="282"/>
      <c r="BS15" s="287" t="s">
        <v>196</v>
      </c>
      <c r="BT15" s="287"/>
      <c r="BU15" s="287"/>
      <c r="BV15" s="287"/>
      <c r="BW15" s="287"/>
      <c r="BX15" s="287"/>
      <c r="BY15" s="287"/>
      <c r="BZ15" s="287"/>
      <c r="CA15" s="287"/>
      <c r="CB15" s="325"/>
      <c r="CD15" s="261" t="s">
        <v>344</v>
      </c>
      <c r="CE15" s="1"/>
      <c r="CF15" s="1"/>
      <c r="CG15" s="1"/>
      <c r="CH15" s="1"/>
      <c r="CI15" s="1"/>
      <c r="CJ15" s="1"/>
      <c r="CK15" s="1"/>
      <c r="CL15" s="1"/>
      <c r="CM15" s="1"/>
      <c r="CN15" s="1"/>
      <c r="CO15" s="1"/>
      <c r="CP15" s="1"/>
      <c r="CQ15" s="269"/>
      <c r="CR15" s="274">
        <v>1935074</v>
      </c>
      <c r="CS15" s="217"/>
      <c r="CT15" s="217"/>
      <c r="CU15" s="217"/>
      <c r="CV15" s="217"/>
      <c r="CW15" s="217"/>
      <c r="CX15" s="217"/>
      <c r="CY15" s="279"/>
      <c r="CZ15" s="282">
        <v>32.5</v>
      </c>
      <c r="DA15" s="282"/>
      <c r="DB15" s="282"/>
      <c r="DC15" s="282"/>
      <c r="DD15" s="288">
        <v>1690079</v>
      </c>
      <c r="DE15" s="217"/>
      <c r="DF15" s="217"/>
      <c r="DG15" s="217"/>
      <c r="DH15" s="217"/>
      <c r="DI15" s="217"/>
      <c r="DJ15" s="217"/>
      <c r="DK15" s="217"/>
      <c r="DL15" s="217"/>
      <c r="DM15" s="217"/>
      <c r="DN15" s="217"/>
      <c r="DO15" s="217"/>
      <c r="DP15" s="279"/>
      <c r="DQ15" s="288">
        <v>185230</v>
      </c>
      <c r="DR15" s="217"/>
      <c r="DS15" s="217"/>
      <c r="DT15" s="217"/>
      <c r="DU15" s="217"/>
      <c r="DV15" s="217"/>
      <c r="DW15" s="217"/>
      <c r="DX15" s="217"/>
      <c r="DY15" s="217"/>
      <c r="DZ15" s="217"/>
      <c r="EA15" s="217"/>
      <c r="EB15" s="217"/>
      <c r="EC15" s="326"/>
    </row>
    <row r="16" spans="2:143" ht="11.25" customHeight="1">
      <c r="B16" s="261" t="s">
        <v>345</v>
      </c>
      <c r="C16" s="1"/>
      <c r="D16" s="1"/>
      <c r="E16" s="1"/>
      <c r="F16" s="1"/>
      <c r="G16" s="1"/>
      <c r="H16" s="1"/>
      <c r="I16" s="1"/>
      <c r="J16" s="1"/>
      <c r="K16" s="1"/>
      <c r="L16" s="1"/>
      <c r="M16" s="1"/>
      <c r="N16" s="1"/>
      <c r="O16" s="1"/>
      <c r="P16" s="1"/>
      <c r="Q16" s="269"/>
      <c r="R16" s="274">
        <v>4227</v>
      </c>
      <c r="S16" s="217"/>
      <c r="T16" s="217"/>
      <c r="U16" s="217"/>
      <c r="V16" s="217"/>
      <c r="W16" s="217"/>
      <c r="X16" s="217"/>
      <c r="Y16" s="279"/>
      <c r="Z16" s="282">
        <v>0.1</v>
      </c>
      <c r="AA16" s="282"/>
      <c r="AB16" s="282"/>
      <c r="AC16" s="282"/>
      <c r="AD16" s="287">
        <v>4227</v>
      </c>
      <c r="AE16" s="287"/>
      <c r="AF16" s="287"/>
      <c r="AG16" s="287"/>
      <c r="AH16" s="287"/>
      <c r="AI16" s="287"/>
      <c r="AJ16" s="287"/>
      <c r="AK16" s="287"/>
      <c r="AL16" s="283">
        <v>0.2</v>
      </c>
      <c r="AM16" s="238"/>
      <c r="AN16" s="238"/>
      <c r="AO16" s="296"/>
      <c r="AP16" s="261" t="s">
        <v>346</v>
      </c>
      <c r="AQ16" s="1"/>
      <c r="AR16" s="1"/>
      <c r="AS16" s="1"/>
      <c r="AT16" s="1"/>
      <c r="AU16" s="1"/>
      <c r="AV16" s="1"/>
      <c r="AW16" s="1"/>
      <c r="AX16" s="1"/>
      <c r="AY16" s="1"/>
      <c r="AZ16" s="1"/>
      <c r="BA16" s="1"/>
      <c r="BB16" s="1"/>
      <c r="BC16" s="1"/>
      <c r="BD16" s="1"/>
      <c r="BE16" s="1"/>
      <c r="BF16" s="269"/>
      <c r="BG16" s="274" t="s">
        <v>196</v>
      </c>
      <c r="BH16" s="217"/>
      <c r="BI16" s="217"/>
      <c r="BJ16" s="217"/>
      <c r="BK16" s="217"/>
      <c r="BL16" s="217"/>
      <c r="BM16" s="217"/>
      <c r="BN16" s="279"/>
      <c r="BO16" s="282" t="s">
        <v>196</v>
      </c>
      <c r="BP16" s="282"/>
      <c r="BQ16" s="282"/>
      <c r="BR16" s="282"/>
      <c r="BS16" s="287" t="s">
        <v>196</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v>291398</v>
      </c>
      <c r="CS16" s="217"/>
      <c r="CT16" s="217"/>
      <c r="CU16" s="217"/>
      <c r="CV16" s="217"/>
      <c r="CW16" s="217"/>
      <c r="CX16" s="217"/>
      <c r="CY16" s="279"/>
      <c r="CZ16" s="282">
        <v>4.9000000000000004</v>
      </c>
      <c r="DA16" s="282"/>
      <c r="DB16" s="282"/>
      <c r="DC16" s="282"/>
      <c r="DD16" s="288" t="s">
        <v>196</v>
      </c>
      <c r="DE16" s="217"/>
      <c r="DF16" s="217"/>
      <c r="DG16" s="217"/>
      <c r="DH16" s="217"/>
      <c r="DI16" s="217"/>
      <c r="DJ16" s="217"/>
      <c r="DK16" s="217"/>
      <c r="DL16" s="217"/>
      <c r="DM16" s="217"/>
      <c r="DN16" s="217"/>
      <c r="DO16" s="217"/>
      <c r="DP16" s="279"/>
      <c r="DQ16" s="288">
        <v>67454</v>
      </c>
      <c r="DR16" s="217"/>
      <c r="DS16" s="217"/>
      <c r="DT16" s="217"/>
      <c r="DU16" s="217"/>
      <c r="DV16" s="217"/>
      <c r="DW16" s="217"/>
      <c r="DX16" s="217"/>
      <c r="DY16" s="217"/>
      <c r="DZ16" s="217"/>
      <c r="EA16" s="217"/>
      <c r="EB16" s="217"/>
      <c r="EC16" s="326"/>
    </row>
    <row r="17" spans="2:133" ht="11.25" customHeight="1">
      <c r="B17" s="261" t="s">
        <v>348</v>
      </c>
      <c r="C17" s="1"/>
      <c r="D17" s="1"/>
      <c r="E17" s="1"/>
      <c r="F17" s="1"/>
      <c r="G17" s="1"/>
      <c r="H17" s="1"/>
      <c r="I17" s="1"/>
      <c r="J17" s="1"/>
      <c r="K17" s="1"/>
      <c r="L17" s="1"/>
      <c r="M17" s="1"/>
      <c r="N17" s="1"/>
      <c r="O17" s="1"/>
      <c r="P17" s="1"/>
      <c r="Q17" s="269"/>
      <c r="R17" s="274">
        <v>8200</v>
      </c>
      <c r="S17" s="217"/>
      <c r="T17" s="217"/>
      <c r="U17" s="217"/>
      <c r="V17" s="217"/>
      <c r="W17" s="217"/>
      <c r="X17" s="217"/>
      <c r="Y17" s="279"/>
      <c r="Z17" s="282">
        <v>0.1</v>
      </c>
      <c r="AA17" s="282"/>
      <c r="AB17" s="282"/>
      <c r="AC17" s="282"/>
      <c r="AD17" s="287">
        <v>8200</v>
      </c>
      <c r="AE17" s="287"/>
      <c r="AF17" s="287"/>
      <c r="AG17" s="287"/>
      <c r="AH17" s="287"/>
      <c r="AI17" s="287"/>
      <c r="AJ17" s="287"/>
      <c r="AK17" s="287"/>
      <c r="AL17" s="283">
        <v>0.4</v>
      </c>
      <c r="AM17" s="238"/>
      <c r="AN17" s="238"/>
      <c r="AO17" s="296"/>
      <c r="AP17" s="261" t="s">
        <v>349</v>
      </c>
      <c r="AQ17" s="1"/>
      <c r="AR17" s="1"/>
      <c r="AS17" s="1"/>
      <c r="AT17" s="1"/>
      <c r="AU17" s="1"/>
      <c r="AV17" s="1"/>
      <c r="AW17" s="1"/>
      <c r="AX17" s="1"/>
      <c r="AY17" s="1"/>
      <c r="AZ17" s="1"/>
      <c r="BA17" s="1"/>
      <c r="BB17" s="1"/>
      <c r="BC17" s="1"/>
      <c r="BD17" s="1"/>
      <c r="BE17" s="1"/>
      <c r="BF17" s="269"/>
      <c r="BG17" s="274" t="s">
        <v>196</v>
      </c>
      <c r="BH17" s="217"/>
      <c r="BI17" s="217"/>
      <c r="BJ17" s="217"/>
      <c r="BK17" s="217"/>
      <c r="BL17" s="217"/>
      <c r="BM17" s="217"/>
      <c r="BN17" s="279"/>
      <c r="BO17" s="282" t="s">
        <v>196</v>
      </c>
      <c r="BP17" s="282"/>
      <c r="BQ17" s="282"/>
      <c r="BR17" s="282"/>
      <c r="BS17" s="287" t="s">
        <v>196</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393097</v>
      </c>
      <c r="CS17" s="217"/>
      <c r="CT17" s="217"/>
      <c r="CU17" s="217"/>
      <c r="CV17" s="217"/>
      <c r="CW17" s="217"/>
      <c r="CX17" s="217"/>
      <c r="CY17" s="279"/>
      <c r="CZ17" s="282">
        <v>6.6</v>
      </c>
      <c r="DA17" s="282"/>
      <c r="DB17" s="282"/>
      <c r="DC17" s="282"/>
      <c r="DD17" s="288" t="s">
        <v>196</v>
      </c>
      <c r="DE17" s="217"/>
      <c r="DF17" s="217"/>
      <c r="DG17" s="217"/>
      <c r="DH17" s="217"/>
      <c r="DI17" s="217"/>
      <c r="DJ17" s="217"/>
      <c r="DK17" s="217"/>
      <c r="DL17" s="217"/>
      <c r="DM17" s="217"/>
      <c r="DN17" s="217"/>
      <c r="DO17" s="217"/>
      <c r="DP17" s="279"/>
      <c r="DQ17" s="288">
        <v>359493</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304</v>
      </c>
      <c r="S18" s="217"/>
      <c r="T18" s="217"/>
      <c r="U18" s="217"/>
      <c r="V18" s="217"/>
      <c r="W18" s="217"/>
      <c r="X18" s="217"/>
      <c r="Y18" s="279"/>
      <c r="Z18" s="282">
        <v>0</v>
      </c>
      <c r="AA18" s="282"/>
      <c r="AB18" s="282"/>
      <c r="AC18" s="282"/>
      <c r="AD18" s="287">
        <v>304</v>
      </c>
      <c r="AE18" s="287"/>
      <c r="AF18" s="287"/>
      <c r="AG18" s="287"/>
      <c r="AH18" s="287"/>
      <c r="AI18" s="287"/>
      <c r="AJ18" s="287"/>
      <c r="AK18" s="287"/>
      <c r="AL18" s="283">
        <v>0</v>
      </c>
      <c r="AM18" s="238"/>
      <c r="AN18" s="238"/>
      <c r="AO18" s="296"/>
      <c r="AP18" s="261" t="s">
        <v>97</v>
      </c>
      <c r="AQ18" s="1"/>
      <c r="AR18" s="1"/>
      <c r="AS18" s="1"/>
      <c r="AT18" s="1"/>
      <c r="AU18" s="1"/>
      <c r="AV18" s="1"/>
      <c r="AW18" s="1"/>
      <c r="AX18" s="1"/>
      <c r="AY18" s="1"/>
      <c r="AZ18" s="1"/>
      <c r="BA18" s="1"/>
      <c r="BB18" s="1"/>
      <c r="BC18" s="1"/>
      <c r="BD18" s="1"/>
      <c r="BE18" s="1"/>
      <c r="BF18" s="269"/>
      <c r="BG18" s="274" t="s">
        <v>196</v>
      </c>
      <c r="BH18" s="217"/>
      <c r="BI18" s="217"/>
      <c r="BJ18" s="217"/>
      <c r="BK18" s="217"/>
      <c r="BL18" s="217"/>
      <c r="BM18" s="217"/>
      <c r="BN18" s="279"/>
      <c r="BO18" s="282" t="s">
        <v>196</v>
      </c>
      <c r="BP18" s="282"/>
      <c r="BQ18" s="282"/>
      <c r="BR18" s="282"/>
      <c r="BS18" s="287" t="s">
        <v>196</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196</v>
      </c>
      <c r="CS18" s="217"/>
      <c r="CT18" s="217"/>
      <c r="CU18" s="217"/>
      <c r="CV18" s="217"/>
      <c r="CW18" s="217"/>
      <c r="CX18" s="217"/>
      <c r="CY18" s="279"/>
      <c r="CZ18" s="282" t="s">
        <v>196</v>
      </c>
      <c r="DA18" s="282"/>
      <c r="DB18" s="282"/>
      <c r="DC18" s="282"/>
      <c r="DD18" s="288" t="s">
        <v>196</v>
      </c>
      <c r="DE18" s="217"/>
      <c r="DF18" s="217"/>
      <c r="DG18" s="217"/>
      <c r="DH18" s="217"/>
      <c r="DI18" s="217"/>
      <c r="DJ18" s="217"/>
      <c r="DK18" s="217"/>
      <c r="DL18" s="217"/>
      <c r="DM18" s="217"/>
      <c r="DN18" s="217"/>
      <c r="DO18" s="217"/>
      <c r="DP18" s="279"/>
      <c r="DQ18" s="288" t="s">
        <v>196</v>
      </c>
      <c r="DR18" s="217"/>
      <c r="DS18" s="217"/>
      <c r="DT18" s="217"/>
      <c r="DU18" s="217"/>
      <c r="DV18" s="217"/>
      <c r="DW18" s="217"/>
      <c r="DX18" s="217"/>
      <c r="DY18" s="217"/>
      <c r="DZ18" s="217"/>
      <c r="EA18" s="217"/>
      <c r="EB18" s="217"/>
      <c r="EC18" s="326"/>
    </row>
    <row r="19" spans="2:133" ht="11.25" customHeight="1">
      <c r="B19" s="261" t="s">
        <v>354</v>
      </c>
      <c r="C19" s="1"/>
      <c r="D19" s="1"/>
      <c r="E19" s="1"/>
      <c r="F19" s="1"/>
      <c r="G19" s="1"/>
      <c r="H19" s="1"/>
      <c r="I19" s="1"/>
      <c r="J19" s="1"/>
      <c r="K19" s="1"/>
      <c r="L19" s="1"/>
      <c r="M19" s="1"/>
      <c r="N19" s="1"/>
      <c r="O19" s="1"/>
      <c r="P19" s="1"/>
      <c r="Q19" s="269"/>
      <c r="R19" s="274">
        <v>226</v>
      </c>
      <c r="S19" s="217"/>
      <c r="T19" s="217"/>
      <c r="U19" s="217"/>
      <c r="V19" s="217"/>
      <c r="W19" s="217"/>
      <c r="X19" s="217"/>
      <c r="Y19" s="279"/>
      <c r="Z19" s="282">
        <v>0</v>
      </c>
      <c r="AA19" s="282"/>
      <c r="AB19" s="282"/>
      <c r="AC19" s="282"/>
      <c r="AD19" s="287">
        <v>226</v>
      </c>
      <c r="AE19" s="287"/>
      <c r="AF19" s="287"/>
      <c r="AG19" s="287"/>
      <c r="AH19" s="287"/>
      <c r="AI19" s="287"/>
      <c r="AJ19" s="287"/>
      <c r="AK19" s="287"/>
      <c r="AL19" s="283">
        <v>0</v>
      </c>
      <c r="AM19" s="238"/>
      <c r="AN19" s="238"/>
      <c r="AO19" s="296"/>
      <c r="AP19" s="261" t="s">
        <v>248</v>
      </c>
      <c r="AQ19" s="1"/>
      <c r="AR19" s="1"/>
      <c r="AS19" s="1"/>
      <c r="AT19" s="1"/>
      <c r="AU19" s="1"/>
      <c r="AV19" s="1"/>
      <c r="AW19" s="1"/>
      <c r="AX19" s="1"/>
      <c r="AY19" s="1"/>
      <c r="AZ19" s="1"/>
      <c r="BA19" s="1"/>
      <c r="BB19" s="1"/>
      <c r="BC19" s="1"/>
      <c r="BD19" s="1"/>
      <c r="BE19" s="1"/>
      <c r="BF19" s="269"/>
      <c r="BG19" s="274">
        <v>8758</v>
      </c>
      <c r="BH19" s="217"/>
      <c r="BI19" s="217"/>
      <c r="BJ19" s="217"/>
      <c r="BK19" s="217"/>
      <c r="BL19" s="217"/>
      <c r="BM19" s="217"/>
      <c r="BN19" s="279"/>
      <c r="BO19" s="282">
        <v>2.6</v>
      </c>
      <c r="BP19" s="282"/>
      <c r="BQ19" s="282"/>
      <c r="BR19" s="282"/>
      <c r="BS19" s="287" t="s">
        <v>196</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196</v>
      </c>
      <c r="CS19" s="217"/>
      <c r="CT19" s="217"/>
      <c r="CU19" s="217"/>
      <c r="CV19" s="217"/>
      <c r="CW19" s="217"/>
      <c r="CX19" s="217"/>
      <c r="CY19" s="279"/>
      <c r="CZ19" s="282" t="s">
        <v>196</v>
      </c>
      <c r="DA19" s="282"/>
      <c r="DB19" s="282"/>
      <c r="DC19" s="282"/>
      <c r="DD19" s="288" t="s">
        <v>196</v>
      </c>
      <c r="DE19" s="217"/>
      <c r="DF19" s="217"/>
      <c r="DG19" s="217"/>
      <c r="DH19" s="217"/>
      <c r="DI19" s="217"/>
      <c r="DJ19" s="217"/>
      <c r="DK19" s="217"/>
      <c r="DL19" s="217"/>
      <c r="DM19" s="217"/>
      <c r="DN19" s="217"/>
      <c r="DO19" s="217"/>
      <c r="DP19" s="279"/>
      <c r="DQ19" s="288" t="s">
        <v>196</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78</v>
      </c>
      <c r="S20" s="217"/>
      <c r="T20" s="217"/>
      <c r="U20" s="217"/>
      <c r="V20" s="217"/>
      <c r="W20" s="217"/>
      <c r="X20" s="217"/>
      <c r="Y20" s="279"/>
      <c r="Z20" s="282">
        <v>0</v>
      </c>
      <c r="AA20" s="282"/>
      <c r="AB20" s="282"/>
      <c r="AC20" s="282"/>
      <c r="AD20" s="287">
        <v>78</v>
      </c>
      <c r="AE20" s="287"/>
      <c r="AF20" s="287"/>
      <c r="AG20" s="287"/>
      <c r="AH20" s="287"/>
      <c r="AI20" s="287"/>
      <c r="AJ20" s="287"/>
      <c r="AK20" s="287"/>
      <c r="AL20" s="283">
        <v>0</v>
      </c>
      <c r="AM20" s="238"/>
      <c r="AN20" s="238"/>
      <c r="AO20" s="296"/>
      <c r="AP20" s="261" t="s">
        <v>358</v>
      </c>
      <c r="AQ20" s="1"/>
      <c r="AR20" s="1"/>
      <c r="AS20" s="1"/>
      <c r="AT20" s="1"/>
      <c r="AU20" s="1"/>
      <c r="AV20" s="1"/>
      <c r="AW20" s="1"/>
      <c r="AX20" s="1"/>
      <c r="AY20" s="1"/>
      <c r="AZ20" s="1"/>
      <c r="BA20" s="1"/>
      <c r="BB20" s="1"/>
      <c r="BC20" s="1"/>
      <c r="BD20" s="1"/>
      <c r="BE20" s="1"/>
      <c r="BF20" s="269"/>
      <c r="BG20" s="274">
        <v>8758</v>
      </c>
      <c r="BH20" s="217"/>
      <c r="BI20" s="217"/>
      <c r="BJ20" s="217"/>
      <c r="BK20" s="217"/>
      <c r="BL20" s="217"/>
      <c r="BM20" s="217"/>
      <c r="BN20" s="279"/>
      <c r="BO20" s="282">
        <v>2.6</v>
      </c>
      <c r="BP20" s="282"/>
      <c r="BQ20" s="282"/>
      <c r="BR20" s="282"/>
      <c r="BS20" s="287" t="s">
        <v>196</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5953788</v>
      </c>
      <c r="CS20" s="217"/>
      <c r="CT20" s="217"/>
      <c r="CU20" s="217"/>
      <c r="CV20" s="217"/>
      <c r="CW20" s="217"/>
      <c r="CX20" s="217"/>
      <c r="CY20" s="279"/>
      <c r="CZ20" s="282">
        <v>100</v>
      </c>
      <c r="DA20" s="282"/>
      <c r="DB20" s="282"/>
      <c r="DC20" s="282"/>
      <c r="DD20" s="288">
        <v>2013686</v>
      </c>
      <c r="DE20" s="217"/>
      <c r="DF20" s="217"/>
      <c r="DG20" s="217"/>
      <c r="DH20" s="217"/>
      <c r="DI20" s="217"/>
      <c r="DJ20" s="217"/>
      <c r="DK20" s="217"/>
      <c r="DL20" s="217"/>
      <c r="DM20" s="217"/>
      <c r="DN20" s="217"/>
      <c r="DO20" s="217"/>
      <c r="DP20" s="279"/>
      <c r="DQ20" s="288">
        <v>2892667</v>
      </c>
      <c r="DR20" s="217"/>
      <c r="DS20" s="217"/>
      <c r="DT20" s="217"/>
      <c r="DU20" s="217"/>
      <c r="DV20" s="217"/>
      <c r="DW20" s="217"/>
      <c r="DX20" s="217"/>
      <c r="DY20" s="217"/>
      <c r="DZ20" s="217"/>
      <c r="EA20" s="217"/>
      <c r="EB20" s="217"/>
      <c r="EC20" s="326"/>
    </row>
    <row r="21" spans="2:133" ht="11.25" customHeight="1">
      <c r="B21" s="261" t="s">
        <v>332</v>
      </c>
      <c r="C21" s="1"/>
      <c r="D21" s="1"/>
      <c r="E21" s="1"/>
      <c r="F21" s="1"/>
      <c r="G21" s="1"/>
      <c r="H21" s="1"/>
      <c r="I21" s="1"/>
      <c r="J21" s="1"/>
      <c r="K21" s="1"/>
      <c r="L21" s="1"/>
      <c r="M21" s="1"/>
      <c r="N21" s="1"/>
      <c r="O21" s="1"/>
      <c r="P21" s="1"/>
      <c r="Q21" s="269"/>
      <c r="R21" s="274">
        <v>2184148</v>
      </c>
      <c r="S21" s="217"/>
      <c r="T21" s="217"/>
      <c r="U21" s="217"/>
      <c r="V21" s="217"/>
      <c r="W21" s="217"/>
      <c r="X21" s="217"/>
      <c r="Y21" s="279"/>
      <c r="Z21" s="282">
        <v>35.5</v>
      </c>
      <c r="AA21" s="282"/>
      <c r="AB21" s="282"/>
      <c r="AC21" s="282"/>
      <c r="AD21" s="287">
        <v>1788051</v>
      </c>
      <c r="AE21" s="287"/>
      <c r="AF21" s="287"/>
      <c r="AG21" s="287"/>
      <c r="AH21" s="287"/>
      <c r="AI21" s="287"/>
      <c r="AJ21" s="287"/>
      <c r="AK21" s="287"/>
      <c r="AL21" s="283">
        <v>77.400000000000006</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t="s">
        <v>196</v>
      </c>
      <c r="BH21" s="217"/>
      <c r="BI21" s="217"/>
      <c r="BJ21" s="217"/>
      <c r="BK21" s="217"/>
      <c r="BL21" s="217"/>
      <c r="BM21" s="217"/>
      <c r="BN21" s="279"/>
      <c r="BO21" s="282" t="s">
        <v>196</v>
      </c>
      <c r="BP21" s="282"/>
      <c r="BQ21" s="282"/>
      <c r="BR21" s="282"/>
      <c r="BS21" s="287" t="s">
        <v>196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1788051</v>
      </c>
      <c r="S22" s="217"/>
      <c r="T22" s="217"/>
      <c r="U22" s="217"/>
      <c r="V22" s="217"/>
      <c r="W22" s="217"/>
      <c r="X22" s="217"/>
      <c r="Y22" s="279"/>
      <c r="Z22" s="282">
        <v>29.1</v>
      </c>
      <c r="AA22" s="282"/>
      <c r="AB22" s="282"/>
      <c r="AC22" s="282"/>
      <c r="AD22" s="287">
        <v>1788051</v>
      </c>
      <c r="AE22" s="287"/>
      <c r="AF22" s="287"/>
      <c r="AG22" s="287"/>
      <c r="AH22" s="287"/>
      <c r="AI22" s="287"/>
      <c r="AJ22" s="287"/>
      <c r="AK22" s="287"/>
      <c r="AL22" s="283">
        <v>77.400000000000006</v>
      </c>
      <c r="AM22" s="238"/>
      <c r="AN22" s="238"/>
      <c r="AO22" s="296"/>
      <c r="AP22" s="261" t="s">
        <v>361</v>
      </c>
      <c r="AQ22" s="300"/>
      <c r="AR22" s="300"/>
      <c r="AS22" s="300"/>
      <c r="AT22" s="300"/>
      <c r="AU22" s="300"/>
      <c r="AV22" s="300"/>
      <c r="AW22" s="300"/>
      <c r="AX22" s="300"/>
      <c r="AY22" s="300"/>
      <c r="AZ22" s="300"/>
      <c r="BA22" s="300"/>
      <c r="BB22" s="300"/>
      <c r="BC22" s="300"/>
      <c r="BD22" s="300"/>
      <c r="BE22" s="300"/>
      <c r="BF22" s="314"/>
      <c r="BG22" s="274" t="s">
        <v>196</v>
      </c>
      <c r="BH22" s="217"/>
      <c r="BI22" s="217"/>
      <c r="BJ22" s="217"/>
      <c r="BK22" s="217"/>
      <c r="BL22" s="217"/>
      <c r="BM22" s="217"/>
      <c r="BN22" s="279"/>
      <c r="BO22" s="282" t="s">
        <v>196</v>
      </c>
      <c r="BP22" s="282"/>
      <c r="BQ22" s="282"/>
      <c r="BR22" s="282"/>
      <c r="BS22" s="287" t="s">
        <v>196</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396097</v>
      </c>
      <c r="S23" s="217"/>
      <c r="T23" s="217"/>
      <c r="U23" s="217"/>
      <c r="V23" s="217"/>
      <c r="W23" s="217"/>
      <c r="X23" s="217"/>
      <c r="Y23" s="279"/>
      <c r="Z23" s="282">
        <v>6.4</v>
      </c>
      <c r="AA23" s="282"/>
      <c r="AB23" s="282"/>
      <c r="AC23" s="282"/>
      <c r="AD23" s="287" t="s">
        <v>196</v>
      </c>
      <c r="AE23" s="287"/>
      <c r="AF23" s="287"/>
      <c r="AG23" s="287"/>
      <c r="AH23" s="287"/>
      <c r="AI23" s="287"/>
      <c r="AJ23" s="287"/>
      <c r="AK23" s="287"/>
      <c r="AL23" s="283" t="s">
        <v>196</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v>8758</v>
      </c>
      <c r="BH23" s="217"/>
      <c r="BI23" s="217"/>
      <c r="BJ23" s="217"/>
      <c r="BK23" s="217"/>
      <c r="BL23" s="217"/>
      <c r="BM23" s="217"/>
      <c r="BN23" s="279"/>
      <c r="BO23" s="282">
        <v>2.6</v>
      </c>
      <c r="BP23" s="282"/>
      <c r="BQ23" s="282"/>
      <c r="BR23" s="282"/>
      <c r="BS23" s="287" t="s">
        <v>196</v>
      </c>
      <c r="BT23" s="287"/>
      <c r="BU23" s="287"/>
      <c r="BV23" s="287"/>
      <c r="BW23" s="287"/>
      <c r="BX23" s="287"/>
      <c r="BY23" s="287"/>
      <c r="BZ23" s="287"/>
      <c r="CA23" s="287"/>
      <c r="CB23" s="325"/>
      <c r="CD23" s="182" t="s">
        <v>305</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367</v>
      </c>
      <c r="DA23" s="139"/>
      <c r="DB23" s="139"/>
      <c r="DC23" s="144"/>
      <c r="DD23" s="182" t="s">
        <v>291</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196</v>
      </c>
      <c r="S24" s="217"/>
      <c r="T24" s="217"/>
      <c r="U24" s="217"/>
      <c r="V24" s="217"/>
      <c r="W24" s="217"/>
      <c r="X24" s="217"/>
      <c r="Y24" s="279"/>
      <c r="Z24" s="282" t="s">
        <v>196</v>
      </c>
      <c r="AA24" s="282"/>
      <c r="AB24" s="282"/>
      <c r="AC24" s="282"/>
      <c r="AD24" s="287" t="s">
        <v>196</v>
      </c>
      <c r="AE24" s="287"/>
      <c r="AF24" s="287"/>
      <c r="AG24" s="287"/>
      <c r="AH24" s="287"/>
      <c r="AI24" s="287"/>
      <c r="AJ24" s="287"/>
      <c r="AK24" s="287"/>
      <c r="AL24" s="283" t="s">
        <v>196</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196</v>
      </c>
      <c r="BH24" s="217"/>
      <c r="BI24" s="217"/>
      <c r="BJ24" s="217"/>
      <c r="BK24" s="217"/>
      <c r="BL24" s="217"/>
      <c r="BM24" s="217"/>
      <c r="BN24" s="279"/>
      <c r="BO24" s="282" t="s">
        <v>196</v>
      </c>
      <c r="BP24" s="282"/>
      <c r="BQ24" s="282"/>
      <c r="BR24" s="282"/>
      <c r="BS24" s="287" t="s">
        <v>196</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1367243</v>
      </c>
      <c r="CS24" s="276"/>
      <c r="CT24" s="276"/>
      <c r="CU24" s="276"/>
      <c r="CV24" s="276"/>
      <c r="CW24" s="276"/>
      <c r="CX24" s="276"/>
      <c r="CY24" s="278"/>
      <c r="CZ24" s="291">
        <v>23</v>
      </c>
      <c r="DA24" s="293"/>
      <c r="DB24" s="293"/>
      <c r="DC24" s="337"/>
      <c r="DD24" s="341">
        <v>1202312</v>
      </c>
      <c r="DE24" s="276"/>
      <c r="DF24" s="276"/>
      <c r="DG24" s="276"/>
      <c r="DH24" s="276"/>
      <c r="DI24" s="276"/>
      <c r="DJ24" s="276"/>
      <c r="DK24" s="278"/>
      <c r="DL24" s="341">
        <v>1189618</v>
      </c>
      <c r="DM24" s="276"/>
      <c r="DN24" s="276"/>
      <c r="DO24" s="276"/>
      <c r="DP24" s="276"/>
      <c r="DQ24" s="276"/>
      <c r="DR24" s="276"/>
      <c r="DS24" s="276"/>
      <c r="DT24" s="276"/>
      <c r="DU24" s="276"/>
      <c r="DV24" s="278"/>
      <c r="DW24" s="291">
        <v>51.5</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2704189</v>
      </c>
      <c r="S25" s="217"/>
      <c r="T25" s="217"/>
      <c r="U25" s="217"/>
      <c r="V25" s="217"/>
      <c r="W25" s="217"/>
      <c r="X25" s="217"/>
      <c r="Y25" s="279"/>
      <c r="Z25" s="282">
        <v>44</v>
      </c>
      <c r="AA25" s="282"/>
      <c r="AB25" s="282"/>
      <c r="AC25" s="282"/>
      <c r="AD25" s="287">
        <v>2299334</v>
      </c>
      <c r="AE25" s="287"/>
      <c r="AF25" s="287"/>
      <c r="AG25" s="287"/>
      <c r="AH25" s="287"/>
      <c r="AI25" s="287"/>
      <c r="AJ25" s="287"/>
      <c r="AK25" s="287"/>
      <c r="AL25" s="283">
        <v>99.5</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196</v>
      </c>
      <c r="BH25" s="217"/>
      <c r="BI25" s="217"/>
      <c r="BJ25" s="217"/>
      <c r="BK25" s="217"/>
      <c r="BL25" s="217"/>
      <c r="BM25" s="217"/>
      <c r="BN25" s="279"/>
      <c r="BO25" s="282" t="s">
        <v>196</v>
      </c>
      <c r="BP25" s="282"/>
      <c r="BQ25" s="282"/>
      <c r="BR25" s="282"/>
      <c r="BS25" s="287" t="s">
        <v>196</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827593</v>
      </c>
      <c r="CS25" s="313"/>
      <c r="CT25" s="313"/>
      <c r="CU25" s="313"/>
      <c r="CV25" s="313"/>
      <c r="CW25" s="313"/>
      <c r="CX25" s="313"/>
      <c r="CY25" s="332"/>
      <c r="CZ25" s="283">
        <v>13.9</v>
      </c>
      <c r="DA25" s="335"/>
      <c r="DB25" s="335"/>
      <c r="DC25" s="338"/>
      <c r="DD25" s="288">
        <v>797901</v>
      </c>
      <c r="DE25" s="313"/>
      <c r="DF25" s="313"/>
      <c r="DG25" s="313"/>
      <c r="DH25" s="313"/>
      <c r="DI25" s="313"/>
      <c r="DJ25" s="313"/>
      <c r="DK25" s="332"/>
      <c r="DL25" s="288">
        <v>785624</v>
      </c>
      <c r="DM25" s="313"/>
      <c r="DN25" s="313"/>
      <c r="DO25" s="313"/>
      <c r="DP25" s="313"/>
      <c r="DQ25" s="313"/>
      <c r="DR25" s="313"/>
      <c r="DS25" s="313"/>
      <c r="DT25" s="313"/>
      <c r="DU25" s="313"/>
      <c r="DV25" s="332"/>
      <c r="DW25" s="283">
        <v>34</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t="s">
        <v>196</v>
      </c>
      <c r="S26" s="217"/>
      <c r="T26" s="217"/>
      <c r="U26" s="217"/>
      <c r="V26" s="217"/>
      <c r="W26" s="217"/>
      <c r="X26" s="217"/>
      <c r="Y26" s="279"/>
      <c r="Z26" s="282" t="s">
        <v>196</v>
      </c>
      <c r="AA26" s="282"/>
      <c r="AB26" s="282"/>
      <c r="AC26" s="282"/>
      <c r="AD26" s="287" t="s">
        <v>196</v>
      </c>
      <c r="AE26" s="287"/>
      <c r="AF26" s="287"/>
      <c r="AG26" s="287"/>
      <c r="AH26" s="287"/>
      <c r="AI26" s="287"/>
      <c r="AJ26" s="287"/>
      <c r="AK26" s="287"/>
      <c r="AL26" s="283" t="s">
        <v>196</v>
      </c>
      <c r="AM26" s="238"/>
      <c r="AN26" s="238"/>
      <c r="AO26" s="296"/>
      <c r="AP26" s="261" t="s">
        <v>379</v>
      </c>
      <c r="AQ26" s="300"/>
      <c r="AR26" s="300"/>
      <c r="AS26" s="300"/>
      <c r="AT26" s="300"/>
      <c r="AU26" s="300"/>
      <c r="AV26" s="300"/>
      <c r="AW26" s="300"/>
      <c r="AX26" s="300"/>
      <c r="AY26" s="300"/>
      <c r="AZ26" s="300"/>
      <c r="BA26" s="300"/>
      <c r="BB26" s="300"/>
      <c r="BC26" s="300"/>
      <c r="BD26" s="300"/>
      <c r="BE26" s="300"/>
      <c r="BF26" s="314"/>
      <c r="BG26" s="274" t="s">
        <v>196</v>
      </c>
      <c r="BH26" s="217"/>
      <c r="BI26" s="217"/>
      <c r="BJ26" s="217"/>
      <c r="BK26" s="217"/>
      <c r="BL26" s="217"/>
      <c r="BM26" s="217"/>
      <c r="BN26" s="279"/>
      <c r="BO26" s="282" t="s">
        <v>196</v>
      </c>
      <c r="BP26" s="282"/>
      <c r="BQ26" s="282"/>
      <c r="BR26" s="282"/>
      <c r="BS26" s="287" t="s">
        <v>196</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529976</v>
      </c>
      <c r="CS26" s="217"/>
      <c r="CT26" s="217"/>
      <c r="CU26" s="217"/>
      <c r="CV26" s="217"/>
      <c r="CW26" s="217"/>
      <c r="CX26" s="217"/>
      <c r="CY26" s="279"/>
      <c r="CZ26" s="283">
        <v>8.9</v>
      </c>
      <c r="DA26" s="335"/>
      <c r="DB26" s="335"/>
      <c r="DC26" s="338"/>
      <c r="DD26" s="288">
        <v>507050</v>
      </c>
      <c r="DE26" s="217"/>
      <c r="DF26" s="217"/>
      <c r="DG26" s="217"/>
      <c r="DH26" s="217"/>
      <c r="DI26" s="217"/>
      <c r="DJ26" s="217"/>
      <c r="DK26" s="279"/>
      <c r="DL26" s="288" t="s">
        <v>196</v>
      </c>
      <c r="DM26" s="217"/>
      <c r="DN26" s="217"/>
      <c r="DO26" s="217"/>
      <c r="DP26" s="217"/>
      <c r="DQ26" s="217"/>
      <c r="DR26" s="217"/>
      <c r="DS26" s="217"/>
      <c r="DT26" s="217"/>
      <c r="DU26" s="217"/>
      <c r="DV26" s="279"/>
      <c r="DW26" s="283" t="s">
        <v>196</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33321</v>
      </c>
      <c r="S27" s="217"/>
      <c r="T27" s="217"/>
      <c r="U27" s="217"/>
      <c r="V27" s="217"/>
      <c r="W27" s="217"/>
      <c r="X27" s="217"/>
      <c r="Y27" s="279"/>
      <c r="Z27" s="282">
        <v>0.5</v>
      </c>
      <c r="AA27" s="282"/>
      <c r="AB27" s="282"/>
      <c r="AC27" s="282"/>
      <c r="AD27" s="287" t="s">
        <v>196</v>
      </c>
      <c r="AE27" s="287"/>
      <c r="AF27" s="287"/>
      <c r="AG27" s="287"/>
      <c r="AH27" s="287"/>
      <c r="AI27" s="287"/>
      <c r="AJ27" s="287"/>
      <c r="AK27" s="287"/>
      <c r="AL27" s="283" t="s">
        <v>196</v>
      </c>
      <c r="AM27" s="238"/>
      <c r="AN27" s="238"/>
      <c r="AO27" s="296"/>
      <c r="AP27" s="261" t="s">
        <v>381</v>
      </c>
      <c r="AQ27" s="1"/>
      <c r="AR27" s="1"/>
      <c r="AS27" s="1"/>
      <c r="AT27" s="1"/>
      <c r="AU27" s="1"/>
      <c r="AV27" s="1"/>
      <c r="AW27" s="1"/>
      <c r="AX27" s="1"/>
      <c r="AY27" s="1"/>
      <c r="AZ27" s="1"/>
      <c r="BA27" s="1"/>
      <c r="BB27" s="1"/>
      <c r="BC27" s="1"/>
      <c r="BD27" s="1"/>
      <c r="BE27" s="1"/>
      <c r="BF27" s="269"/>
      <c r="BG27" s="274">
        <v>337219</v>
      </c>
      <c r="BH27" s="217"/>
      <c r="BI27" s="217"/>
      <c r="BJ27" s="217"/>
      <c r="BK27" s="217"/>
      <c r="BL27" s="217"/>
      <c r="BM27" s="217"/>
      <c r="BN27" s="279"/>
      <c r="BO27" s="282">
        <v>100</v>
      </c>
      <c r="BP27" s="282"/>
      <c r="BQ27" s="282"/>
      <c r="BR27" s="282"/>
      <c r="BS27" s="287" t="s">
        <v>196</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146553</v>
      </c>
      <c r="CS27" s="313"/>
      <c r="CT27" s="313"/>
      <c r="CU27" s="313"/>
      <c r="CV27" s="313"/>
      <c r="CW27" s="313"/>
      <c r="CX27" s="313"/>
      <c r="CY27" s="332"/>
      <c r="CZ27" s="283">
        <v>2.5</v>
      </c>
      <c r="DA27" s="335"/>
      <c r="DB27" s="335"/>
      <c r="DC27" s="338"/>
      <c r="DD27" s="288">
        <v>44918</v>
      </c>
      <c r="DE27" s="313"/>
      <c r="DF27" s="313"/>
      <c r="DG27" s="313"/>
      <c r="DH27" s="313"/>
      <c r="DI27" s="313"/>
      <c r="DJ27" s="313"/>
      <c r="DK27" s="332"/>
      <c r="DL27" s="288">
        <v>44501</v>
      </c>
      <c r="DM27" s="313"/>
      <c r="DN27" s="313"/>
      <c r="DO27" s="313"/>
      <c r="DP27" s="313"/>
      <c r="DQ27" s="313"/>
      <c r="DR27" s="313"/>
      <c r="DS27" s="313"/>
      <c r="DT27" s="313"/>
      <c r="DU27" s="313"/>
      <c r="DV27" s="332"/>
      <c r="DW27" s="283">
        <v>1.9</v>
      </c>
      <c r="DX27" s="335"/>
      <c r="DY27" s="335"/>
      <c r="DZ27" s="335"/>
      <c r="EA27" s="335"/>
      <c r="EB27" s="335"/>
      <c r="EC27" s="360"/>
    </row>
    <row r="28" spans="2:133" ht="11.25" customHeight="1">
      <c r="B28" s="261" t="s">
        <v>304</v>
      </c>
      <c r="C28" s="1"/>
      <c r="D28" s="1"/>
      <c r="E28" s="1"/>
      <c r="F28" s="1"/>
      <c r="G28" s="1"/>
      <c r="H28" s="1"/>
      <c r="I28" s="1"/>
      <c r="J28" s="1"/>
      <c r="K28" s="1"/>
      <c r="L28" s="1"/>
      <c r="M28" s="1"/>
      <c r="N28" s="1"/>
      <c r="O28" s="1"/>
      <c r="P28" s="1"/>
      <c r="Q28" s="269"/>
      <c r="R28" s="274">
        <v>56885</v>
      </c>
      <c r="S28" s="217"/>
      <c r="T28" s="217"/>
      <c r="U28" s="217"/>
      <c r="V28" s="217"/>
      <c r="W28" s="217"/>
      <c r="X28" s="217"/>
      <c r="Y28" s="279"/>
      <c r="Z28" s="282">
        <v>0.9</v>
      </c>
      <c r="AA28" s="282"/>
      <c r="AB28" s="282"/>
      <c r="AC28" s="282"/>
      <c r="AD28" s="287">
        <v>2392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393097</v>
      </c>
      <c r="CS28" s="217"/>
      <c r="CT28" s="217"/>
      <c r="CU28" s="217"/>
      <c r="CV28" s="217"/>
      <c r="CW28" s="217"/>
      <c r="CX28" s="217"/>
      <c r="CY28" s="279"/>
      <c r="CZ28" s="283">
        <v>6.6</v>
      </c>
      <c r="DA28" s="335"/>
      <c r="DB28" s="335"/>
      <c r="DC28" s="338"/>
      <c r="DD28" s="288">
        <v>359493</v>
      </c>
      <c r="DE28" s="217"/>
      <c r="DF28" s="217"/>
      <c r="DG28" s="217"/>
      <c r="DH28" s="217"/>
      <c r="DI28" s="217"/>
      <c r="DJ28" s="217"/>
      <c r="DK28" s="279"/>
      <c r="DL28" s="288">
        <v>359493</v>
      </c>
      <c r="DM28" s="217"/>
      <c r="DN28" s="217"/>
      <c r="DO28" s="217"/>
      <c r="DP28" s="217"/>
      <c r="DQ28" s="217"/>
      <c r="DR28" s="217"/>
      <c r="DS28" s="217"/>
      <c r="DT28" s="217"/>
      <c r="DU28" s="217"/>
      <c r="DV28" s="279"/>
      <c r="DW28" s="283">
        <v>15.6</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15536</v>
      </c>
      <c r="S29" s="217"/>
      <c r="T29" s="217"/>
      <c r="U29" s="217"/>
      <c r="V29" s="217"/>
      <c r="W29" s="217"/>
      <c r="X29" s="217"/>
      <c r="Y29" s="279"/>
      <c r="Z29" s="282">
        <v>0.3</v>
      </c>
      <c r="AA29" s="282"/>
      <c r="AB29" s="282"/>
      <c r="AC29" s="282"/>
      <c r="AD29" s="287" t="s">
        <v>196</v>
      </c>
      <c r="AE29" s="287"/>
      <c r="AF29" s="287"/>
      <c r="AG29" s="287"/>
      <c r="AH29" s="287"/>
      <c r="AI29" s="287"/>
      <c r="AJ29" s="287"/>
      <c r="AK29" s="287"/>
      <c r="AL29" s="283" t="s">
        <v>196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169</v>
      </c>
      <c r="CE29" s="41"/>
      <c r="CF29" s="261" t="s">
        <v>22</v>
      </c>
      <c r="CG29" s="1"/>
      <c r="CH29" s="1"/>
      <c r="CI29" s="1"/>
      <c r="CJ29" s="1"/>
      <c r="CK29" s="1"/>
      <c r="CL29" s="1"/>
      <c r="CM29" s="1"/>
      <c r="CN29" s="1"/>
      <c r="CO29" s="1"/>
      <c r="CP29" s="1"/>
      <c r="CQ29" s="269"/>
      <c r="CR29" s="274">
        <v>393097</v>
      </c>
      <c r="CS29" s="313"/>
      <c r="CT29" s="313"/>
      <c r="CU29" s="313"/>
      <c r="CV29" s="313"/>
      <c r="CW29" s="313"/>
      <c r="CX29" s="313"/>
      <c r="CY29" s="332"/>
      <c r="CZ29" s="283">
        <v>6.6</v>
      </c>
      <c r="DA29" s="335"/>
      <c r="DB29" s="335"/>
      <c r="DC29" s="338"/>
      <c r="DD29" s="288">
        <v>359493</v>
      </c>
      <c r="DE29" s="313"/>
      <c r="DF29" s="313"/>
      <c r="DG29" s="313"/>
      <c r="DH29" s="313"/>
      <c r="DI29" s="313"/>
      <c r="DJ29" s="313"/>
      <c r="DK29" s="332"/>
      <c r="DL29" s="288">
        <v>359493</v>
      </c>
      <c r="DM29" s="313"/>
      <c r="DN29" s="313"/>
      <c r="DO29" s="313"/>
      <c r="DP29" s="313"/>
      <c r="DQ29" s="313"/>
      <c r="DR29" s="313"/>
      <c r="DS29" s="313"/>
      <c r="DT29" s="313"/>
      <c r="DU29" s="313"/>
      <c r="DV29" s="332"/>
      <c r="DW29" s="283">
        <v>15.6</v>
      </c>
      <c r="DX29" s="335"/>
      <c r="DY29" s="335"/>
      <c r="DZ29" s="335"/>
      <c r="EA29" s="335"/>
      <c r="EB29" s="335"/>
      <c r="EC29" s="360"/>
    </row>
    <row r="30" spans="2:133" ht="11.25" customHeight="1">
      <c r="B30" s="261" t="s">
        <v>333</v>
      </c>
      <c r="C30" s="1"/>
      <c r="D30" s="1"/>
      <c r="E30" s="1"/>
      <c r="F30" s="1"/>
      <c r="G30" s="1"/>
      <c r="H30" s="1"/>
      <c r="I30" s="1"/>
      <c r="J30" s="1"/>
      <c r="K30" s="1"/>
      <c r="L30" s="1"/>
      <c r="M30" s="1"/>
      <c r="N30" s="1"/>
      <c r="O30" s="1"/>
      <c r="P30" s="1"/>
      <c r="Q30" s="269"/>
      <c r="R30" s="274">
        <v>434718</v>
      </c>
      <c r="S30" s="217"/>
      <c r="T30" s="217"/>
      <c r="U30" s="217"/>
      <c r="V30" s="217"/>
      <c r="W30" s="217"/>
      <c r="X30" s="217"/>
      <c r="Y30" s="279"/>
      <c r="Z30" s="282">
        <v>7.1</v>
      </c>
      <c r="AA30" s="282"/>
      <c r="AB30" s="282"/>
      <c r="AC30" s="282"/>
      <c r="AD30" s="287" t="s">
        <v>196</v>
      </c>
      <c r="AE30" s="287"/>
      <c r="AF30" s="287"/>
      <c r="AG30" s="287"/>
      <c r="AH30" s="287"/>
      <c r="AI30" s="287"/>
      <c r="AJ30" s="287"/>
      <c r="AK30" s="287"/>
      <c r="AL30" s="283" t="s">
        <v>196</v>
      </c>
      <c r="AM30" s="238"/>
      <c r="AN30" s="238"/>
      <c r="AO30" s="296"/>
      <c r="AP30" s="182" t="s">
        <v>305</v>
      </c>
      <c r="AQ30" s="139"/>
      <c r="AR30" s="139"/>
      <c r="AS30" s="139"/>
      <c r="AT30" s="139"/>
      <c r="AU30" s="139"/>
      <c r="AV30" s="139"/>
      <c r="AW30" s="139"/>
      <c r="AX30" s="139"/>
      <c r="AY30" s="139"/>
      <c r="AZ30" s="139"/>
      <c r="BA30" s="139"/>
      <c r="BB30" s="139"/>
      <c r="BC30" s="139"/>
      <c r="BD30" s="139"/>
      <c r="BE30" s="139"/>
      <c r="BF30" s="144"/>
      <c r="BG30" s="182" t="s">
        <v>383</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378884</v>
      </c>
      <c r="CS30" s="217"/>
      <c r="CT30" s="217"/>
      <c r="CU30" s="217"/>
      <c r="CV30" s="217"/>
      <c r="CW30" s="217"/>
      <c r="CX30" s="217"/>
      <c r="CY30" s="279"/>
      <c r="CZ30" s="283">
        <v>6.4</v>
      </c>
      <c r="DA30" s="335"/>
      <c r="DB30" s="335"/>
      <c r="DC30" s="338"/>
      <c r="DD30" s="288">
        <v>349932</v>
      </c>
      <c r="DE30" s="217"/>
      <c r="DF30" s="217"/>
      <c r="DG30" s="217"/>
      <c r="DH30" s="217"/>
      <c r="DI30" s="217"/>
      <c r="DJ30" s="217"/>
      <c r="DK30" s="279"/>
      <c r="DL30" s="288">
        <v>349932</v>
      </c>
      <c r="DM30" s="217"/>
      <c r="DN30" s="217"/>
      <c r="DO30" s="217"/>
      <c r="DP30" s="217"/>
      <c r="DQ30" s="217"/>
      <c r="DR30" s="217"/>
      <c r="DS30" s="217"/>
      <c r="DT30" s="217"/>
      <c r="DU30" s="217"/>
      <c r="DV30" s="279"/>
      <c r="DW30" s="283">
        <v>15.1</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t="s">
        <v>196</v>
      </c>
      <c r="S31" s="217"/>
      <c r="T31" s="217"/>
      <c r="U31" s="217"/>
      <c r="V31" s="217"/>
      <c r="W31" s="217"/>
      <c r="X31" s="217"/>
      <c r="Y31" s="279"/>
      <c r="Z31" s="282" t="s">
        <v>196</v>
      </c>
      <c r="AA31" s="282"/>
      <c r="AB31" s="282"/>
      <c r="AC31" s="282"/>
      <c r="AD31" s="287" t="s">
        <v>196</v>
      </c>
      <c r="AE31" s="287"/>
      <c r="AF31" s="287"/>
      <c r="AG31" s="287"/>
      <c r="AH31" s="287"/>
      <c r="AI31" s="287"/>
      <c r="AJ31" s="287"/>
      <c r="AK31" s="287"/>
      <c r="AL31" s="283" t="s">
        <v>196</v>
      </c>
      <c r="AM31" s="238"/>
      <c r="AN31" s="238"/>
      <c r="AO31" s="296"/>
      <c r="AP31" s="163" t="s">
        <v>4</v>
      </c>
      <c r="AQ31" s="178"/>
      <c r="AR31" s="178"/>
      <c r="AS31" s="178"/>
      <c r="AT31" s="306" t="s">
        <v>387</v>
      </c>
      <c r="AU31" s="265"/>
      <c r="AV31" s="265"/>
      <c r="AW31" s="265"/>
      <c r="AX31" s="260" t="s">
        <v>267</v>
      </c>
      <c r="AY31" s="265"/>
      <c r="AZ31" s="265"/>
      <c r="BA31" s="265"/>
      <c r="BB31" s="265"/>
      <c r="BC31" s="265"/>
      <c r="BD31" s="265"/>
      <c r="BE31" s="265"/>
      <c r="BF31" s="268"/>
      <c r="BG31" s="318">
        <v>99.6</v>
      </c>
      <c r="BH31" s="322"/>
      <c r="BI31" s="322"/>
      <c r="BJ31" s="322"/>
      <c r="BK31" s="322"/>
      <c r="BL31" s="322"/>
      <c r="BM31" s="293">
        <v>98.9</v>
      </c>
      <c r="BN31" s="322"/>
      <c r="BO31" s="322"/>
      <c r="BP31" s="322"/>
      <c r="BQ31" s="324"/>
      <c r="BR31" s="318">
        <v>99.5</v>
      </c>
      <c r="BS31" s="322"/>
      <c r="BT31" s="322"/>
      <c r="BU31" s="322"/>
      <c r="BV31" s="322"/>
      <c r="BW31" s="322"/>
      <c r="BX31" s="293">
        <v>98.6</v>
      </c>
      <c r="BY31" s="322"/>
      <c r="BZ31" s="322"/>
      <c r="CA31" s="322"/>
      <c r="CB31" s="324"/>
      <c r="CD31" s="134"/>
      <c r="CE31" s="42"/>
      <c r="CF31" s="261" t="s">
        <v>306</v>
      </c>
      <c r="CG31" s="1"/>
      <c r="CH31" s="1"/>
      <c r="CI31" s="1"/>
      <c r="CJ31" s="1"/>
      <c r="CK31" s="1"/>
      <c r="CL31" s="1"/>
      <c r="CM31" s="1"/>
      <c r="CN31" s="1"/>
      <c r="CO31" s="1"/>
      <c r="CP31" s="1"/>
      <c r="CQ31" s="269"/>
      <c r="CR31" s="274">
        <v>14213</v>
      </c>
      <c r="CS31" s="313"/>
      <c r="CT31" s="313"/>
      <c r="CU31" s="313"/>
      <c r="CV31" s="313"/>
      <c r="CW31" s="313"/>
      <c r="CX31" s="313"/>
      <c r="CY31" s="332"/>
      <c r="CZ31" s="283">
        <v>0.2</v>
      </c>
      <c r="DA31" s="335"/>
      <c r="DB31" s="335"/>
      <c r="DC31" s="338"/>
      <c r="DD31" s="288">
        <v>9561</v>
      </c>
      <c r="DE31" s="313"/>
      <c r="DF31" s="313"/>
      <c r="DG31" s="313"/>
      <c r="DH31" s="313"/>
      <c r="DI31" s="313"/>
      <c r="DJ31" s="313"/>
      <c r="DK31" s="332"/>
      <c r="DL31" s="288">
        <v>9561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273849</v>
      </c>
      <c r="S32" s="217"/>
      <c r="T32" s="217"/>
      <c r="U32" s="217"/>
      <c r="V32" s="217"/>
      <c r="W32" s="217"/>
      <c r="X32" s="217"/>
      <c r="Y32" s="279"/>
      <c r="Z32" s="282">
        <v>4.5</v>
      </c>
      <c r="AA32" s="282"/>
      <c r="AB32" s="282"/>
      <c r="AC32" s="282"/>
      <c r="AD32" s="287" t="s">
        <v>196</v>
      </c>
      <c r="AE32" s="287"/>
      <c r="AF32" s="287"/>
      <c r="AG32" s="287"/>
      <c r="AH32" s="287"/>
      <c r="AI32" s="287"/>
      <c r="AJ32" s="287"/>
      <c r="AK32" s="287"/>
      <c r="AL32" s="283" t="s">
        <v>196</v>
      </c>
      <c r="AM32" s="238"/>
      <c r="AN32" s="238"/>
      <c r="AO32" s="296"/>
      <c r="AP32" s="299"/>
      <c r="AQ32" s="29"/>
      <c r="AR32" s="29"/>
      <c r="AS32" s="29"/>
      <c r="AT32" s="307"/>
      <c r="AU32" s="1" t="s">
        <v>241</v>
      </c>
      <c r="AX32" s="261" t="s">
        <v>365</v>
      </c>
      <c r="AY32" s="1"/>
      <c r="AZ32" s="1"/>
      <c r="BA32" s="1"/>
      <c r="BB32" s="1"/>
      <c r="BC32" s="1"/>
      <c r="BD32" s="1"/>
      <c r="BE32" s="1"/>
      <c r="BF32" s="269"/>
      <c r="BG32" s="319">
        <v>99.5</v>
      </c>
      <c r="BH32" s="313"/>
      <c r="BI32" s="313"/>
      <c r="BJ32" s="313"/>
      <c r="BK32" s="313"/>
      <c r="BL32" s="313"/>
      <c r="BM32" s="238">
        <v>99</v>
      </c>
      <c r="BN32" s="313"/>
      <c r="BO32" s="313"/>
      <c r="BP32" s="313"/>
      <c r="BQ32" s="316"/>
      <c r="BR32" s="319">
        <v>99.5</v>
      </c>
      <c r="BS32" s="313"/>
      <c r="BT32" s="313"/>
      <c r="BU32" s="313"/>
      <c r="BV32" s="313"/>
      <c r="BW32" s="313"/>
      <c r="BX32" s="238">
        <v>99</v>
      </c>
      <c r="BY32" s="313"/>
      <c r="BZ32" s="313"/>
      <c r="CA32" s="313"/>
      <c r="CB32" s="316"/>
      <c r="CD32" s="135"/>
      <c r="CE32" s="142"/>
      <c r="CF32" s="261" t="s">
        <v>389</v>
      </c>
      <c r="CG32" s="1"/>
      <c r="CH32" s="1"/>
      <c r="CI32" s="1"/>
      <c r="CJ32" s="1"/>
      <c r="CK32" s="1"/>
      <c r="CL32" s="1"/>
      <c r="CM32" s="1"/>
      <c r="CN32" s="1"/>
      <c r="CO32" s="1"/>
      <c r="CP32" s="1"/>
      <c r="CQ32" s="269"/>
      <c r="CR32" s="274" t="s">
        <v>196</v>
      </c>
      <c r="CS32" s="217"/>
      <c r="CT32" s="217"/>
      <c r="CU32" s="217"/>
      <c r="CV32" s="217"/>
      <c r="CW32" s="217"/>
      <c r="CX32" s="217"/>
      <c r="CY32" s="279"/>
      <c r="CZ32" s="283" t="s">
        <v>196</v>
      </c>
      <c r="DA32" s="335"/>
      <c r="DB32" s="335"/>
      <c r="DC32" s="338"/>
      <c r="DD32" s="288" t="s">
        <v>196</v>
      </c>
      <c r="DE32" s="217"/>
      <c r="DF32" s="217"/>
      <c r="DG32" s="217"/>
      <c r="DH32" s="217"/>
      <c r="DI32" s="217"/>
      <c r="DJ32" s="217"/>
      <c r="DK32" s="279"/>
      <c r="DL32" s="288" t="s">
        <v>196</v>
      </c>
      <c r="DM32" s="217"/>
      <c r="DN32" s="217"/>
      <c r="DO32" s="217"/>
      <c r="DP32" s="217"/>
      <c r="DQ32" s="217"/>
      <c r="DR32" s="217"/>
      <c r="DS32" s="217"/>
      <c r="DT32" s="217"/>
      <c r="DU32" s="217"/>
      <c r="DV32" s="279"/>
      <c r="DW32" s="283" t="s">
        <v>196</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3350</v>
      </c>
      <c r="S33" s="217"/>
      <c r="T33" s="217"/>
      <c r="U33" s="217"/>
      <c r="V33" s="217"/>
      <c r="W33" s="217"/>
      <c r="X33" s="217"/>
      <c r="Y33" s="279"/>
      <c r="Z33" s="282">
        <v>0.1</v>
      </c>
      <c r="AA33" s="282"/>
      <c r="AB33" s="282"/>
      <c r="AC33" s="282"/>
      <c r="AD33" s="287">
        <v>1146</v>
      </c>
      <c r="AE33" s="287"/>
      <c r="AF33" s="287"/>
      <c r="AG33" s="287"/>
      <c r="AH33" s="287"/>
      <c r="AI33" s="287"/>
      <c r="AJ33" s="287"/>
      <c r="AK33" s="287"/>
      <c r="AL33" s="283">
        <v>0</v>
      </c>
      <c r="AM33" s="238"/>
      <c r="AN33" s="238"/>
      <c r="AO33" s="296"/>
      <c r="AP33" s="177"/>
      <c r="AQ33" s="179"/>
      <c r="AR33" s="179"/>
      <c r="AS33" s="179"/>
      <c r="AT33" s="308"/>
      <c r="AU33" s="267"/>
      <c r="AV33" s="267"/>
      <c r="AW33" s="267"/>
      <c r="AX33" s="263" t="s">
        <v>155</v>
      </c>
      <c r="AY33" s="267"/>
      <c r="AZ33" s="267"/>
      <c r="BA33" s="267"/>
      <c r="BB33" s="267"/>
      <c r="BC33" s="267"/>
      <c r="BD33" s="267"/>
      <c r="BE33" s="267"/>
      <c r="BF33" s="271"/>
      <c r="BG33" s="320">
        <v>99.7</v>
      </c>
      <c r="BH33" s="312"/>
      <c r="BI33" s="312"/>
      <c r="BJ33" s="312"/>
      <c r="BK33" s="312"/>
      <c r="BL33" s="312"/>
      <c r="BM33" s="294">
        <v>98.8</v>
      </c>
      <c r="BN33" s="312"/>
      <c r="BO33" s="312"/>
      <c r="BP33" s="312"/>
      <c r="BQ33" s="317"/>
      <c r="BR33" s="320">
        <v>99.6</v>
      </c>
      <c r="BS33" s="312"/>
      <c r="BT33" s="312"/>
      <c r="BU33" s="312"/>
      <c r="BV33" s="312"/>
      <c r="BW33" s="312"/>
      <c r="BX33" s="294">
        <v>98.2</v>
      </c>
      <c r="BY33" s="312"/>
      <c r="BZ33" s="312"/>
      <c r="CA33" s="312"/>
      <c r="CB33" s="317"/>
      <c r="CD33" s="261" t="s">
        <v>391</v>
      </c>
      <c r="CE33" s="1"/>
      <c r="CF33" s="1"/>
      <c r="CG33" s="1"/>
      <c r="CH33" s="1"/>
      <c r="CI33" s="1"/>
      <c r="CJ33" s="1"/>
      <c r="CK33" s="1"/>
      <c r="CL33" s="1"/>
      <c r="CM33" s="1"/>
      <c r="CN33" s="1"/>
      <c r="CO33" s="1"/>
      <c r="CP33" s="1"/>
      <c r="CQ33" s="269"/>
      <c r="CR33" s="274">
        <v>2281461</v>
      </c>
      <c r="CS33" s="313"/>
      <c r="CT33" s="313"/>
      <c r="CU33" s="313"/>
      <c r="CV33" s="313"/>
      <c r="CW33" s="313"/>
      <c r="CX33" s="313"/>
      <c r="CY33" s="332"/>
      <c r="CZ33" s="283">
        <v>38.299999999999997</v>
      </c>
      <c r="DA33" s="335"/>
      <c r="DB33" s="335"/>
      <c r="DC33" s="338"/>
      <c r="DD33" s="288">
        <v>1497212</v>
      </c>
      <c r="DE33" s="313"/>
      <c r="DF33" s="313"/>
      <c r="DG33" s="313"/>
      <c r="DH33" s="313"/>
      <c r="DI33" s="313"/>
      <c r="DJ33" s="313"/>
      <c r="DK33" s="332"/>
      <c r="DL33" s="288">
        <v>812913</v>
      </c>
      <c r="DM33" s="313"/>
      <c r="DN33" s="313"/>
      <c r="DO33" s="313"/>
      <c r="DP33" s="313"/>
      <c r="DQ33" s="313"/>
      <c r="DR33" s="313"/>
      <c r="DS33" s="313"/>
      <c r="DT33" s="313"/>
      <c r="DU33" s="313"/>
      <c r="DV33" s="332"/>
      <c r="DW33" s="283">
        <v>35.200000000000003</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167768</v>
      </c>
      <c r="S34" s="217"/>
      <c r="T34" s="217"/>
      <c r="U34" s="217"/>
      <c r="V34" s="217"/>
      <c r="W34" s="217"/>
      <c r="X34" s="217"/>
      <c r="Y34" s="279"/>
      <c r="Z34" s="282">
        <v>2.7</v>
      </c>
      <c r="AA34" s="282"/>
      <c r="AB34" s="282"/>
      <c r="AC34" s="282"/>
      <c r="AD34" s="287" t="s">
        <v>196</v>
      </c>
      <c r="AE34" s="287"/>
      <c r="AF34" s="287"/>
      <c r="AG34" s="287"/>
      <c r="AH34" s="287"/>
      <c r="AI34" s="287"/>
      <c r="AJ34" s="287"/>
      <c r="AK34" s="287"/>
      <c r="AL34" s="283" t="s">
        <v>196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394</v>
      </c>
      <c r="CE34" s="1"/>
      <c r="CF34" s="1"/>
      <c r="CG34" s="1"/>
      <c r="CH34" s="1"/>
      <c r="CI34" s="1"/>
      <c r="CJ34" s="1"/>
      <c r="CK34" s="1"/>
      <c r="CL34" s="1"/>
      <c r="CM34" s="1"/>
      <c r="CN34" s="1"/>
      <c r="CO34" s="1"/>
      <c r="CP34" s="1"/>
      <c r="CQ34" s="269"/>
      <c r="CR34" s="274">
        <v>939683</v>
      </c>
      <c r="CS34" s="217"/>
      <c r="CT34" s="217"/>
      <c r="CU34" s="217"/>
      <c r="CV34" s="217"/>
      <c r="CW34" s="217"/>
      <c r="CX34" s="217"/>
      <c r="CY34" s="279"/>
      <c r="CZ34" s="283">
        <v>15.8</v>
      </c>
      <c r="DA34" s="335"/>
      <c r="DB34" s="335"/>
      <c r="DC34" s="338"/>
      <c r="DD34" s="288">
        <v>465959</v>
      </c>
      <c r="DE34" s="217"/>
      <c r="DF34" s="217"/>
      <c r="DG34" s="217"/>
      <c r="DH34" s="217"/>
      <c r="DI34" s="217"/>
      <c r="DJ34" s="217"/>
      <c r="DK34" s="279"/>
      <c r="DL34" s="288">
        <v>311488</v>
      </c>
      <c r="DM34" s="217"/>
      <c r="DN34" s="217"/>
      <c r="DO34" s="217"/>
      <c r="DP34" s="217"/>
      <c r="DQ34" s="217"/>
      <c r="DR34" s="217"/>
      <c r="DS34" s="217"/>
      <c r="DT34" s="217"/>
      <c r="DU34" s="217"/>
      <c r="DV34" s="279"/>
      <c r="DW34" s="283">
        <v>13.5</v>
      </c>
      <c r="DX34" s="335"/>
      <c r="DY34" s="335"/>
      <c r="DZ34" s="335"/>
      <c r="EA34" s="335"/>
      <c r="EB34" s="335"/>
      <c r="EC34" s="360"/>
    </row>
    <row r="35" spans="2:133" ht="11.25" customHeight="1">
      <c r="B35" s="261" t="s">
        <v>396</v>
      </c>
      <c r="C35" s="1"/>
      <c r="D35" s="1"/>
      <c r="E35" s="1"/>
      <c r="F35" s="1"/>
      <c r="G35" s="1"/>
      <c r="H35" s="1"/>
      <c r="I35" s="1"/>
      <c r="J35" s="1"/>
      <c r="K35" s="1"/>
      <c r="L35" s="1"/>
      <c r="M35" s="1"/>
      <c r="N35" s="1"/>
      <c r="O35" s="1"/>
      <c r="P35" s="1"/>
      <c r="Q35" s="269"/>
      <c r="R35" s="274">
        <v>301919</v>
      </c>
      <c r="S35" s="217"/>
      <c r="T35" s="217"/>
      <c r="U35" s="217"/>
      <c r="V35" s="217"/>
      <c r="W35" s="217"/>
      <c r="X35" s="217"/>
      <c r="Y35" s="279"/>
      <c r="Z35" s="282">
        <v>4.9000000000000004</v>
      </c>
      <c r="AA35" s="282"/>
      <c r="AB35" s="282"/>
      <c r="AC35" s="282"/>
      <c r="AD35" s="287" t="s">
        <v>196</v>
      </c>
      <c r="AE35" s="287"/>
      <c r="AF35" s="287"/>
      <c r="AG35" s="287"/>
      <c r="AH35" s="287"/>
      <c r="AI35" s="287"/>
      <c r="AJ35" s="287"/>
      <c r="AK35" s="287"/>
      <c r="AL35" s="283" t="s">
        <v>196</v>
      </c>
      <c r="AM35" s="238"/>
      <c r="AN35" s="238"/>
      <c r="AO35" s="296"/>
      <c r="AP35" s="95"/>
      <c r="AQ35" s="182" t="s">
        <v>397</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25938</v>
      </c>
      <c r="CS35" s="313"/>
      <c r="CT35" s="313"/>
      <c r="CU35" s="313"/>
      <c r="CV35" s="313"/>
      <c r="CW35" s="313"/>
      <c r="CX35" s="313"/>
      <c r="CY35" s="332"/>
      <c r="CZ35" s="283">
        <v>0.4</v>
      </c>
      <c r="DA35" s="335"/>
      <c r="DB35" s="335"/>
      <c r="DC35" s="338"/>
      <c r="DD35" s="288">
        <v>22643</v>
      </c>
      <c r="DE35" s="313"/>
      <c r="DF35" s="313"/>
      <c r="DG35" s="313"/>
      <c r="DH35" s="313"/>
      <c r="DI35" s="313"/>
      <c r="DJ35" s="313"/>
      <c r="DK35" s="332"/>
      <c r="DL35" s="288">
        <v>4093</v>
      </c>
      <c r="DM35" s="313"/>
      <c r="DN35" s="313"/>
      <c r="DO35" s="313"/>
      <c r="DP35" s="313"/>
      <c r="DQ35" s="313"/>
      <c r="DR35" s="313"/>
      <c r="DS35" s="313"/>
      <c r="DT35" s="313"/>
      <c r="DU35" s="313"/>
      <c r="DV35" s="332"/>
      <c r="DW35" s="283">
        <v>0.2</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216974</v>
      </c>
      <c r="S36" s="217"/>
      <c r="T36" s="217"/>
      <c r="U36" s="217"/>
      <c r="V36" s="217"/>
      <c r="W36" s="217"/>
      <c r="X36" s="217"/>
      <c r="Y36" s="279"/>
      <c r="Z36" s="282">
        <v>3.5</v>
      </c>
      <c r="AA36" s="282"/>
      <c r="AB36" s="282"/>
      <c r="AC36" s="282"/>
      <c r="AD36" s="287" t="s">
        <v>196</v>
      </c>
      <c r="AE36" s="287"/>
      <c r="AF36" s="287"/>
      <c r="AG36" s="287"/>
      <c r="AH36" s="287"/>
      <c r="AI36" s="287"/>
      <c r="AJ36" s="287"/>
      <c r="AK36" s="287"/>
      <c r="AL36" s="283" t="s">
        <v>196</v>
      </c>
      <c r="AM36" s="238"/>
      <c r="AN36" s="238"/>
      <c r="AO36" s="296"/>
      <c r="AP36" s="95"/>
      <c r="AQ36" s="301" t="s">
        <v>381</v>
      </c>
      <c r="AR36" s="304"/>
      <c r="AS36" s="304"/>
      <c r="AT36" s="304"/>
      <c r="AU36" s="304"/>
      <c r="AV36" s="304"/>
      <c r="AW36" s="304"/>
      <c r="AX36" s="304"/>
      <c r="AY36" s="309"/>
      <c r="AZ36" s="273">
        <v>505859</v>
      </c>
      <c r="BA36" s="276"/>
      <c r="BB36" s="276"/>
      <c r="BC36" s="276"/>
      <c r="BD36" s="276"/>
      <c r="BE36" s="276"/>
      <c r="BF36" s="315"/>
      <c r="BG36" s="260" t="s">
        <v>401</v>
      </c>
      <c r="BH36" s="265"/>
      <c r="BI36" s="265"/>
      <c r="BJ36" s="265"/>
      <c r="BK36" s="265"/>
      <c r="BL36" s="265"/>
      <c r="BM36" s="265"/>
      <c r="BN36" s="265"/>
      <c r="BO36" s="265"/>
      <c r="BP36" s="265"/>
      <c r="BQ36" s="265"/>
      <c r="BR36" s="265"/>
      <c r="BS36" s="265"/>
      <c r="BT36" s="265"/>
      <c r="BU36" s="268"/>
      <c r="BV36" s="273">
        <v>32863</v>
      </c>
      <c r="BW36" s="276"/>
      <c r="BX36" s="276"/>
      <c r="BY36" s="276"/>
      <c r="BZ36" s="276"/>
      <c r="CA36" s="276"/>
      <c r="CB36" s="315"/>
      <c r="CD36" s="261" t="s">
        <v>26</v>
      </c>
      <c r="CE36" s="1"/>
      <c r="CF36" s="1"/>
      <c r="CG36" s="1"/>
      <c r="CH36" s="1"/>
      <c r="CI36" s="1"/>
      <c r="CJ36" s="1"/>
      <c r="CK36" s="1"/>
      <c r="CL36" s="1"/>
      <c r="CM36" s="1"/>
      <c r="CN36" s="1"/>
      <c r="CO36" s="1"/>
      <c r="CP36" s="1"/>
      <c r="CQ36" s="269"/>
      <c r="CR36" s="274">
        <v>652685</v>
      </c>
      <c r="CS36" s="217"/>
      <c r="CT36" s="217"/>
      <c r="CU36" s="217"/>
      <c r="CV36" s="217"/>
      <c r="CW36" s="217"/>
      <c r="CX36" s="217"/>
      <c r="CY36" s="279"/>
      <c r="CZ36" s="283">
        <v>11</v>
      </c>
      <c r="DA36" s="335"/>
      <c r="DB36" s="335"/>
      <c r="DC36" s="338"/>
      <c r="DD36" s="288">
        <v>457964</v>
      </c>
      <c r="DE36" s="217"/>
      <c r="DF36" s="217"/>
      <c r="DG36" s="217"/>
      <c r="DH36" s="217"/>
      <c r="DI36" s="217"/>
      <c r="DJ36" s="217"/>
      <c r="DK36" s="279"/>
      <c r="DL36" s="288">
        <v>287148</v>
      </c>
      <c r="DM36" s="217"/>
      <c r="DN36" s="217"/>
      <c r="DO36" s="217"/>
      <c r="DP36" s="217"/>
      <c r="DQ36" s="217"/>
      <c r="DR36" s="217"/>
      <c r="DS36" s="217"/>
      <c r="DT36" s="217"/>
      <c r="DU36" s="217"/>
      <c r="DV36" s="279"/>
      <c r="DW36" s="283">
        <v>12.4</v>
      </c>
      <c r="DX36" s="335"/>
      <c r="DY36" s="335"/>
      <c r="DZ36" s="335"/>
      <c r="EA36" s="335"/>
      <c r="EB36" s="335"/>
      <c r="EC36" s="360"/>
    </row>
    <row r="37" spans="2:133" ht="11.25" customHeight="1">
      <c r="B37" s="261" t="s">
        <v>392</v>
      </c>
      <c r="C37" s="1"/>
      <c r="D37" s="1"/>
      <c r="E37" s="1"/>
      <c r="F37" s="1"/>
      <c r="G37" s="1"/>
      <c r="H37" s="1"/>
      <c r="I37" s="1"/>
      <c r="J37" s="1"/>
      <c r="K37" s="1"/>
      <c r="L37" s="1"/>
      <c r="M37" s="1"/>
      <c r="N37" s="1"/>
      <c r="O37" s="1"/>
      <c r="P37" s="1"/>
      <c r="Q37" s="269"/>
      <c r="R37" s="274">
        <v>58600</v>
      </c>
      <c r="S37" s="217"/>
      <c r="T37" s="217"/>
      <c r="U37" s="217"/>
      <c r="V37" s="217"/>
      <c r="W37" s="217"/>
      <c r="X37" s="217"/>
      <c r="Y37" s="279"/>
      <c r="Z37" s="282">
        <v>1</v>
      </c>
      <c r="AA37" s="282"/>
      <c r="AB37" s="282"/>
      <c r="AC37" s="282"/>
      <c r="AD37" s="287">
        <v>7030</v>
      </c>
      <c r="AE37" s="287"/>
      <c r="AF37" s="287"/>
      <c r="AG37" s="287"/>
      <c r="AH37" s="287"/>
      <c r="AI37" s="287"/>
      <c r="AJ37" s="287"/>
      <c r="AK37" s="287"/>
      <c r="AL37" s="283">
        <v>0.3</v>
      </c>
      <c r="AM37" s="238"/>
      <c r="AN37" s="238"/>
      <c r="AO37" s="296"/>
      <c r="AQ37" s="302" t="s">
        <v>402</v>
      </c>
      <c r="AR37" s="111"/>
      <c r="AS37" s="111"/>
      <c r="AT37" s="111"/>
      <c r="AU37" s="111"/>
      <c r="AV37" s="111"/>
      <c r="AW37" s="111"/>
      <c r="AX37" s="111"/>
      <c r="AY37" s="310"/>
      <c r="AZ37" s="274">
        <v>110000</v>
      </c>
      <c r="BA37" s="217"/>
      <c r="BB37" s="217"/>
      <c r="BC37" s="217"/>
      <c r="BD37" s="313"/>
      <c r="BE37" s="313"/>
      <c r="BF37" s="316"/>
      <c r="BG37" s="261" t="s">
        <v>403</v>
      </c>
      <c r="BH37" s="1"/>
      <c r="BI37" s="1"/>
      <c r="BJ37" s="1"/>
      <c r="BK37" s="1"/>
      <c r="BL37" s="1"/>
      <c r="BM37" s="1"/>
      <c r="BN37" s="1"/>
      <c r="BO37" s="1"/>
      <c r="BP37" s="1"/>
      <c r="BQ37" s="1"/>
      <c r="BR37" s="1"/>
      <c r="BS37" s="1"/>
      <c r="BT37" s="1"/>
      <c r="BU37" s="269"/>
      <c r="BV37" s="274">
        <v>42742</v>
      </c>
      <c r="BW37" s="217"/>
      <c r="BX37" s="217"/>
      <c r="BY37" s="217"/>
      <c r="BZ37" s="217"/>
      <c r="CA37" s="217"/>
      <c r="CB37" s="326"/>
      <c r="CD37" s="261" t="s">
        <v>157</v>
      </c>
      <c r="CE37" s="1"/>
      <c r="CF37" s="1"/>
      <c r="CG37" s="1"/>
      <c r="CH37" s="1"/>
      <c r="CI37" s="1"/>
      <c r="CJ37" s="1"/>
      <c r="CK37" s="1"/>
      <c r="CL37" s="1"/>
      <c r="CM37" s="1"/>
      <c r="CN37" s="1"/>
      <c r="CO37" s="1"/>
      <c r="CP37" s="1"/>
      <c r="CQ37" s="269"/>
      <c r="CR37" s="274">
        <v>171148</v>
      </c>
      <c r="CS37" s="313"/>
      <c r="CT37" s="313"/>
      <c r="CU37" s="313"/>
      <c r="CV37" s="313"/>
      <c r="CW37" s="313"/>
      <c r="CX37" s="313"/>
      <c r="CY37" s="332"/>
      <c r="CZ37" s="283">
        <v>2.9</v>
      </c>
      <c r="DA37" s="335"/>
      <c r="DB37" s="335"/>
      <c r="DC37" s="338"/>
      <c r="DD37" s="288">
        <v>82889</v>
      </c>
      <c r="DE37" s="313"/>
      <c r="DF37" s="313"/>
      <c r="DG37" s="313"/>
      <c r="DH37" s="313"/>
      <c r="DI37" s="313"/>
      <c r="DJ37" s="313"/>
      <c r="DK37" s="332"/>
      <c r="DL37" s="288">
        <v>82889</v>
      </c>
      <c r="DM37" s="313"/>
      <c r="DN37" s="313"/>
      <c r="DO37" s="313"/>
      <c r="DP37" s="313"/>
      <c r="DQ37" s="313"/>
      <c r="DR37" s="313"/>
      <c r="DS37" s="313"/>
      <c r="DT37" s="313"/>
      <c r="DU37" s="313"/>
      <c r="DV37" s="332"/>
      <c r="DW37" s="283">
        <v>3.6</v>
      </c>
      <c r="DX37" s="335"/>
      <c r="DY37" s="335"/>
      <c r="DZ37" s="335"/>
      <c r="EA37" s="335"/>
      <c r="EB37" s="335"/>
      <c r="EC37" s="360"/>
    </row>
    <row r="38" spans="2:133" ht="11.25" customHeight="1">
      <c r="B38" s="261" t="s">
        <v>405</v>
      </c>
      <c r="C38" s="1"/>
      <c r="D38" s="1"/>
      <c r="E38" s="1"/>
      <c r="F38" s="1"/>
      <c r="G38" s="1"/>
      <c r="H38" s="1"/>
      <c r="I38" s="1"/>
      <c r="J38" s="1"/>
      <c r="K38" s="1"/>
      <c r="L38" s="1"/>
      <c r="M38" s="1"/>
      <c r="N38" s="1"/>
      <c r="O38" s="1"/>
      <c r="P38" s="1"/>
      <c r="Q38" s="269"/>
      <c r="R38" s="274">
        <v>1884700</v>
      </c>
      <c r="S38" s="217"/>
      <c r="T38" s="217"/>
      <c r="U38" s="217"/>
      <c r="V38" s="217"/>
      <c r="W38" s="217"/>
      <c r="X38" s="217"/>
      <c r="Y38" s="279"/>
      <c r="Z38" s="282">
        <v>30.6</v>
      </c>
      <c r="AA38" s="282"/>
      <c r="AB38" s="282"/>
      <c r="AC38" s="282"/>
      <c r="AD38" s="287" t="s">
        <v>196</v>
      </c>
      <c r="AE38" s="287"/>
      <c r="AF38" s="287"/>
      <c r="AG38" s="287"/>
      <c r="AH38" s="287"/>
      <c r="AI38" s="287"/>
      <c r="AJ38" s="287"/>
      <c r="AK38" s="287"/>
      <c r="AL38" s="283" t="s">
        <v>196</v>
      </c>
      <c r="AM38" s="238"/>
      <c r="AN38" s="238"/>
      <c r="AO38" s="296"/>
      <c r="AQ38" s="302" t="s">
        <v>407</v>
      </c>
      <c r="AR38" s="111"/>
      <c r="AS38" s="111"/>
      <c r="AT38" s="111"/>
      <c r="AU38" s="111"/>
      <c r="AV38" s="111"/>
      <c r="AW38" s="111"/>
      <c r="AX38" s="111"/>
      <c r="AY38" s="310"/>
      <c r="AZ38" s="274">
        <v>36700</v>
      </c>
      <c r="BA38" s="217"/>
      <c r="BB38" s="217"/>
      <c r="BC38" s="217"/>
      <c r="BD38" s="313"/>
      <c r="BE38" s="313"/>
      <c r="BF38" s="316"/>
      <c r="BG38" s="261" t="s">
        <v>408</v>
      </c>
      <c r="BH38" s="1"/>
      <c r="BI38" s="1"/>
      <c r="BJ38" s="1"/>
      <c r="BK38" s="1"/>
      <c r="BL38" s="1"/>
      <c r="BM38" s="1"/>
      <c r="BN38" s="1"/>
      <c r="BO38" s="1"/>
      <c r="BP38" s="1"/>
      <c r="BQ38" s="1"/>
      <c r="BR38" s="1"/>
      <c r="BS38" s="1"/>
      <c r="BT38" s="1"/>
      <c r="BU38" s="269"/>
      <c r="BV38" s="274">
        <v>451</v>
      </c>
      <c r="BW38" s="217"/>
      <c r="BX38" s="217"/>
      <c r="BY38" s="217"/>
      <c r="BZ38" s="217"/>
      <c r="CA38" s="217"/>
      <c r="CB38" s="326"/>
      <c r="CD38" s="261" t="s">
        <v>409</v>
      </c>
      <c r="CE38" s="1"/>
      <c r="CF38" s="1"/>
      <c r="CG38" s="1"/>
      <c r="CH38" s="1"/>
      <c r="CI38" s="1"/>
      <c r="CJ38" s="1"/>
      <c r="CK38" s="1"/>
      <c r="CL38" s="1"/>
      <c r="CM38" s="1"/>
      <c r="CN38" s="1"/>
      <c r="CO38" s="1"/>
      <c r="CP38" s="1"/>
      <c r="CQ38" s="269"/>
      <c r="CR38" s="274">
        <v>355755</v>
      </c>
      <c r="CS38" s="217"/>
      <c r="CT38" s="217"/>
      <c r="CU38" s="217"/>
      <c r="CV38" s="217"/>
      <c r="CW38" s="217"/>
      <c r="CX38" s="217"/>
      <c r="CY38" s="279"/>
      <c r="CZ38" s="283">
        <v>6</v>
      </c>
      <c r="DA38" s="335"/>
      <c r="DB38" s="335"/>
      <c r="DC38" s="338"/>
      <c r="DD38" s="288">
        <v>314141</v>
      </c>
      <c r="DE38" s="217"/>
      <c r="DF38" s="217"/>
      <c r="DG38" s="217"/>
      <c r="DH38" s="217"/>
      <c r="DI38" s="217"/>
      <c r="DJ38" s="217"/>
      <c r="DK38" s="279"/>
      <c r="DL38" s="288">
        <v>210184</v>
      </c>
      <c r="DM38" s="217"/>
      <c r="DN38" s="217"/>
      <c r="DO38" s="217"/>
      <c r="DP38" s="217"/>
      <c r="DQ38" s="217"/>
      <c r="DR38" s="217"/>
      <c r="DS38" s="217"/>
      <c r="DT38" s="217"/>
      <c r="DU38" s="217"/>
      <c r="DV38" s="279"/>
      <c r="DW38" s="283">
        <v>9.1</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196</v>
      </c>
      <c r="S39" s="217"/>
      <c r="T39" s="217"/>
      <c r="U39" s="217"/>
      <c r="V39" s="217"/>
      <c r="W39" s="217"/>
      <c r="X39" s="217"/>
      <c r="Y39" s="279"/>
      <c r="Z39" s="282" t="s">
        <v>196</v>
      </c>
      <c r="AA39" s="282"/>
      <c r="AB39" s="282"/>
      <c r="AC39" s="282"/>
      <c r="AD39" s="287" t="s">
        <v>196</v>
      </c>
      <c r="AE39" s="287"/>
      <c r="AF39" s="287"/>
      <c r="AG39" s="287"/>
      <c r="AH39" s="287"/>
      <c r="AI39" s="287"/>
      <c r="AJ39" s="287"/>
      <c r="AK39" s="287"/>
      <c r="AL39" s="283" t="s">
        <v>196</v>
      </c>
      <c r="AM39" s="238"/>
      <c r="AN39" s="238"/>
      <c r="AO39" s="296"/>
      <c r="AQ39" s="302" t="s">
        <v>413</v>
      </c>
      <c r="AR39" s="111"/>
      <c r="AS39" s="111"/>
      <c r="AT39" s="111"/>
      <c r="AU39" s="111"/>
      <c r="AV39" s="111"/>
      <c r="AW39" s="111"/>
      <c r="AX39" s="111"/>
      <c r="AY39" s="310"/>
      <c r="AZ39" s="274">
        <v>3404</v>
      </c>
      <c r="BA39" s="217"/>
      <c r="BB39" s="217"/>
      <c r="BC39" s="217"/>
      <c r="BD39" s="313"/>
      <c r="BE39" s="313"/>
      <c r="BF39" s="316"/>
      <c r="BG39" s="261" t="s">
        <v>326</v>
      </c>
      <c r="BH39" s="1"/>
      <c r="BI39" s="1"/>
      <c r="BJ39" s="1"/>
      <c r="BK39" s="1"/>
      <c r="BL39" s="1"/>
      <c r="BM39" s="1"/>
      <c r="BN39" s="1"/>
      <c r="BO39" s="1"/>
      <c r="BP39" s="1"/>
      <c r="BQ39" s="1"/>
      <c r="BR39" s="1"/>
      <c r="BS39" s="1"/>
      <c r="BT39" s="1"/>
      <c r="BU39" s="269"/>
      <c r="BV39" s="274">
        <v>658</v>
      </c>
      <c r="BW39" s="217"/>
      <c r="BX39" s="217"/>
      <c r="BY39" s="217"/>
      <c r="BZ39" s="217"/>
      <c r="CA39" s="217"/>
      <c r="CB39" s="326"/>
      <c r="CD39" s="261" t="s">
        <v>415</v>
      </c>
      <c r="CE39" s="1"/>
      <c r="CF39" s="1"/>
      <c r="CG39" s="1"/>
      <c r="CH39" s="1"/>
      <c r="CI39" s="1"/>
      <c r="CJ39" s="1"/>
      <c r="CK39" s="1"/>
      <c r="CL39" s="1"/>
      <c r="CM39" s="1"/>
      <c r="CN39" s="1"/>
      <c r="CO39" s="1"/>
      <c r="CP39" s="1"/>
      <c r="CQ39" s="269"/>
      <c r="CR39" s="274">
        <v>289241</v>
      </c>
      <c r="CS39" s="313"/>
      <c r="CT39" s="313"/>
      <c r="CU39" s="313"/>
      <c r="CV39" s="313"/>
      <c r="CW39" s="313"/>
      <c r="CX39" s="313"/>
      <c r="CY39" s="332"/>
      <c r="CZ39" s="283">
        <v>4.9000000000000004</v>
      </c>
      <c r="DA39" s="335"/>
      <c r="DB39" s="335"/>
      <c r="DC39" s="338"/>
      <c r="DD39" s="288">
        <v>218346</v>
      </c>
      <c r="DE39" s="313"/>
      <c r="DF39" s="313"/>
      <c r="DG39" s="313"/>
      <c r="DH39" s="313"/>
      <c r="DI39" s="313"/>
      <c r="DJ39" s="313"/>
      <c r="DK39" s="332"/>
      <c r="DL39" s="288" t="s">
        <v>196</v>
      </c>
      <c r="DM39" s="313"/>
      <c r="DN39" s="313"/>
      <c r="DO39" s="313"/>
      <c r="DP39" s="313"/>
      <c r="DQ39" s="313"/>
      <c r="DR39" s="313"/>
      <c r="DS39" s="313"/>
      <c r="DT39" s="313"/>
      <c r="DU39" s="313"/>
      <c r="DV39" s="332"/>
      <c r="DW39" s="283" t="s">
        <v>196</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t="s">
        <v>196</v>
      </c>
      <c r="S40" s="217"/>
      <c r="T40" s="217"/>
      <c r="U40" s="217"/>
      <c r="V40" s="217"/>
      <c r="W40" s="217"/>
      <c r="X40" s="217"/>
      <c r="Y40" s="279"/>
      <c r="Z40" s="282" t="s">
        <v>196</v>
      </c>
      <c r="AA40" s="282"/>
      <c r="AB40" s="282"/>
      <c r="AC40" s="282"/>
      <c r="AD40" s="287" t="s">
        <v>196</v>
      </c>
      <c r="AE40" s="287"/>
      <c r="AF40" s="287"/>
      <c r="AG40" s="287"/>
      <c r="AH40" s="287"/>
      <c r="AI40" s="287"/>
      <c r="AJ40" s="287"/>
      <c r="AK40" s="287"/>
      <c r="AL40" s="283" t="s">
        <v>196</v>
      </c>
      <c r="AM40" s="238"/>
      <c r="AN40" s="238"/>
      <c r="AO40" s="296"/>
      <c r="AQ40" s="302" t="s">
        <v>298</v>
      </c>
      <c r="AR40" s="111"/>
      <c r="AS40" s="111"/>
      <c r="AT40" s="111"/>
      <c r="AU40" s="111"/>
      <c r="AV40" s="111"/>
      <c r="AW40" s="111"/>
      <c r="AX40" s="111"/>
      <c r="AY40" s="310"/>
      <c r="AZ40" s="274" t="s">
        <v>196</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95</v>
      </c>
      <c r="BW40" s="217"/>
      <c r="BX40" s="217"/>
      <c r="BY40" s="217"/>
      <c r="BZ40" s="217"/>
      <c r="CA40" s="217"/>
      <c r="CB40" s="326"/>
      <c r="CD40" s="261" t="s">
        <v>362</v>
      </c>
      <c r="CE40" s="1"/>
      <c r="CF40" s="1"/>
      <c r="CG40" s="1"/>
      <c r="CH40" s="1"/>
      <c r="CI40" s="1"/>
      <c r="CJ40" s="1"/>
      <c r="CK40" s="1"/>
      <c r="CL40" s="1"/>
      <c r="CM40" s="1"/>
      <c r="CN40" s="1"/>
      <c r="CO40" s="1"/>
      <c r="CP40" s="1"/>
      <c r="CQ40" s="269"/>
      <c r="CR40" s="274">
        <v>18159</v>
      </c>
      <c r="CS40" s="217"/>
      <c r="CT40" s="217"/>
      <c r="CU40" s="217"/>
      <c r="CV40" s="217"/>
      <c r="CW40" s="217"/>
      <c r="CX40" s="217"/>
      <c r="CY40" s="279"/>
      <c r="CZ40" s="283">
        <v>0.3</v>
      </c>
      <c r="DA40" s="335"/>
      <c r="DB40" s="335"/>
      <c r="DC40" s="338"/>
      <c r="DD40" s="288">
        <v>18159</v>
      </c>
      <c r="DE40" s="217"/>
      <c r="DF40" s="217"/>
      <c r="DG40" s="217"/>
      <c r="DH40" s="217"/>
      <c r="DI40" s="217"/>
      <c r="DJ40" s="217"/>
      <c r="DK40" s="279"/>
      <c r="DL40" s="288" t="s">
        <v>196</v>
      </c>
      <c r="DM40" s="217"/>
      <c r="DN40" s="217"/>
      <c r="DO40" s="217"/>
      <c r="DP40" s="217"/>
      <c r="DQ40" s="217"/>
      <c r="DR40" s="217"/>
      <c r="DS40" s="217"/>
      <c r="DT40" s="217"/>
      <c r="DU40" s="217"/>
      <c r="DV40" s="279"/>
      <c r="DW40" s="283" t="s">
        <v>196</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6151809</v>
      </c>
      <c r="S41" s="277"/>
      <c r="T41" s="277"/>
      <c r="U41" s="277"/>
      <c r="V41" s="277"/>
      <c r="W41" s="277"/>
      <c r="X41" s="277"/>
      <c r="Y41" s="280"/>
      <c r="Z41" s="284">
        <v>100</v>
      </c>
      <c r="AA41" s="284"/>
      <c r="AB41" s="284"/>
      <c r="AC41" s="284"/>
      <c r="AD41" s="289">
        <v>2309902</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189429</v>
      </c>
      <c r="BA41" s="217"/>
      <c r="BB41" s="217"/>
      <c r="BC41" s="217"/>
      <c r="BD41" s="313"/>
      <c r="BE41" s="313"/>
      <c r="BF41" s="316"/>
      <c r="BG41" s="299"/>
      <c r="BH41" s="29"/>
      <c r="BI41" s="29"/>
      <c r="BJ41" s="29"/>
      <c r="BK41" s="29"/>
      <c r="BL41" s="29"/>
      <c r="BM41" s="1" t="s">
        <v>333</v>
      </c>
      <c r="BN41" s="1"/>
      <c r="BO41" s="1"/>
      <c r="BP41" s="1"/>
      <c r="BQ41" s="1"/>
      <c r="BR41" s="1"/>
      <c r="BS41" s="1"/>
      <c r="BT41" s="1"/>
      <c r="BU41" s="269"/>
      <c r="BV41" s="274" t="s">
        <v>196</v>
      </c>
      <c r="BW41" s="217"/>
      <c r="BX41" s="217"/>
      <c r="BY41" s="217"/>
      <c r="BZ41" s="217"/>
      <c r="CA41" s="217"/>
      <c r="CB41" s="326"/>
      <c r="CD41" s="261" t="s">
        <v>278</v>
      </c>
      <c r="CE41" s="1"/>
      <c r="CF41" s="1"/>
      <c r="CG41" s="1"/>
      <c r="CH41" s="1"/>
      <c r="CI41" s="1"/>
      <c r="CJ41" s="1"/>
      <c r="CK41" s="1"/>
      <c r="CL41" s="1"/>
      <c r="CM41" s="1"/>
      <c r="CN41" s="1"/>
      <c r="CO41" s="1"/>
      <c r="CP41" s="1"/>
      <c r="CQ41" s="269"/>
      <c r="CR41" s="274" t="s">
        <v>196</v>
      </c>
      <c r="CS41" s="313"/>
      <c r="CT41" s="313"/>
      <c r="CU41" s="313"/>
      <c r="CV41" s="313"/>
      <c r="CW41" s="313"/>
      <c r="CX41" s="313"/>
      <c r="CY41" s="332"/>
      <c r="CZ41" s="283" t="s">
        <v>196</v>
      </c>
      <c r="DA41" s="335"/>
      <c r="DB41" s="335"/>
      <c r="DC41" s="338"/>
      <c r="DD41" s="288" t="s">
        <v>196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166326</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412</v>
      </c>
      <c r="BW42" s="277"/>
      <c r="BX42" s="277"/>
      <c r="BY42" s="277"/>
      <c r="BZ42" s="277"/>
      <c r="CA42" s="277"/>
      <c r="CB42" s="327"/>
      <c r="CD42" s="261" t="s">
        <v>271</v>
      </c>
      <c r="CE42" s="1"/>
      <c r="CF42" s="1"/>
      <c r="CG42" s="1"/>
      <c r="CH42" s="1"/>
      <c r="CI42" s="1"/>
      <c r="CJ42" s="1"/>
      <c r="CK42" s="1"/>
      <c r="CL42" s="1"/>
      <c r="CM42" s="1"/>
      <c r="CN42" s="1"/>
      <c r="CO42" s="1"/>
      <c r="CP42" s="1"/>
      <c r="CQ42" s="269"/>
      <c r="CR42" s="274">
        <v>2305084</v>
      </c>
      <c r="CS42" s="313"/>
      <c r="CT42" s="313"/>
      <c r="CU42" s="313"/>
      <c r="CV42" s="313"/>
      <c r="CW42" s="313"/>
      <c r="CX42" s="313"/>
      <c r="CY42" s="332"/>
      <c r="CZ42" s="283">
        <v>38.700000000000003</v>
      </c>
      <c r="DA42" s="335"/>
      <c r="DB42" s="335"/>
      <c r="DC42" s="338"/>
      <c r="DD42" s="288">
        <v>193143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80</v>
      </c>
      <c r="CE43" s="1"/>
      <c r="CF43" s="1"/>
      <c r="CG43" s="1"/>
      <c r="CH43" s="1"/>
      <c r="CI43" s="1"/>
      <c r="CJ43" s="1"/>
      <c r="CK43" s="1"/>
      <c r="CL43" s="1"/>
      <c r="CM43" s="1"/>
      <c r="CN43" s="1"/>
      <c r="CO43" s="1"/>
      <c r="CP43" s="1"/>
      <c r="CQ43" s="269"/>
      <c r="CR43" s="274">
        <v>13866</v>
      </c>
      <c r="CS43" s="313"/>
      <c r="CT43" s="313"/>
      <c r="CU43" s="313"/>
      <c r="CV43" s="313"/>
      <c r="CW43" s="313"/>
      <c r="CX43" s="313"/>
      <c r="CY43" s="332"/>
      <c r="CZ43" s="283">
        <v>0.2</v>
      </c>
      <c r="DA43" s="335"/>
      <c r="DB43" s="335"/>
      <c r="DC43" s="338"/>
      <c r="DD43" s="288">
        <v>13866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169</v>
      </c>
      <c r="CE44" s="41"/>
      <c r="CF44" s="261" t="s">
        <v>426</v>
      </c>
      <c r="CG44" s="1"/>
      <c r="CH44" s="1"/>
      <c r="CI44" s="1"/>
      <c r="CJ44" s="1"/>
      <c r="CK44" s="1"/>
      <c r="CL44" s="1"/>
      <c r="CM44" s="1"/>
      <c r="CN44" s="1"/>
      <c r="CO44" s="1"/>
      <c r="CP44" s="1"/>
      <c r="CQ44" s="269"/>
      <c r="CR44" s="274">
        <v>2013686</v>
      </c>
      <c r="CS44" s="217"/>
      <c r="CT44" s="217"/>
      <c r="CU44" s="217"/>
      <c r="CV44" s="217"/>
      <c r="CW44" s="217"/>
      <c r="CX44" s="217"/>
      <c r="CY44" s="279"/>
      <c r="CZ44" s="283">
        <v>33.799999999999997</v>
      </c>
      <c r="DA44" s="238"/>
      <c r="DB44" s="238"/>
      <c r="DC44" s="285"/>
      <c r="DD44" s="288">
        <v>125689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1655950</v>
      </c>
      <c r="CS45" s="313"/>
      <c r="CT45" s="313"/>
      <c r="CU45" s="313"/>
      <c r="CV45" s="313"/>
      <c r="CW45" s="313"/>
      <c r="CX45" s="313"/>
      <c r="CY45" s="332"/>
      <c r="CZ45" s="283">
        <v>27.8</v>
      </c>
      <c r="DA45" s="335"/>
      <c r="DB45" s="335"/>
      <c r="DC45" s="338"/>
      <c r="DD45" s="288">
        <v>8935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357736</v>
      </c>
      <c r="CS46" s="217"/>
      <c r="CT46" s="217"/>
      <c r="CU46" s="217"/>
      <c r="CV46" s="217"/>
      <c r="CW46" s="217"/>
      <c r="CX46" s="217"/>
      <c r="CY46" s="279"/>
      <c r="CZ46" s="283">
        <v>6</v>
      </c>
      <c r="DA46" s="238"/>
      <c r="DB46" s="238"/>
      <c r="DC46" s="285"/>
      <c r="DD46" s="288">
        <v>116754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291398</v>
      </c>
      <c r="CS47" s="313"/>
      <c r="CT47" s="313"/>
      <c r="CU47" s="313"/>
      <c r="CV47" s="313"/>
      <c r="CW47" s="313"/>
      <c r="CX47" s="313"/>
      <c r="CY47" s="332"/>
      <c r="CZ47" s="283">
        <v>4.9000000000000004</v>
      </c>
      <c r="DA47" s="335"/>
      <c r="DB47" s="335"/>
      <c r="DC47" s="338"/>
      <c r="DD47" s="288">
        <v>67454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431</v>
      </c>
      <c r="CG48" s="1"/>
      <c r="CH48" s="1"/>
      <c r="CI48" s="1"/>
      <c r="CJ48" s="1"/>
      <c r="CK48" s="1"/>
      <c r="CL48" s="1"/>
      <c r="CM48" s="1"/>
      <c r="CN48" s="1"/>
      <c r="CO48" s="1"/>
      <c r="CP48" s="1"/>
      <c r="CQ48" s="269"/>
      <c r="CR48" s="274" t="s">
        <v>196</v>
      </c>
      <c r="CS48" s="217"/>
      <c r="CT48" s="217"/>
      <c r="CU48" s="217"/>
      <c r="CV48" s="217"/>
      <c r="CW48" s="217"/>
      <c r="CX48" s="217"/>
      <c r="CY48" s="279"/>
      <c r="CZ48" s="283" t="s">
        <v>196</v>
      </c>
      <c r="DA48" s="238"/>
      <c r="DB48" s="238"/>
      <c r="DC48" s="285"/>
      <c r="DD48" s="288" t="s">
        <v>196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5953788</v>
      </c>
      <c r="CS49" s="312"/>
      <c r="CT49" s="312"/>
      <c r="CU49" s="312"/>
      <c r="CV49" s="312"/>
      <c r="CW49" s="312"/>
      <c r="CX49" s="312"/>
      <c r="CY49" s="333"/>
      <c r="CZ49" s="292">
        <v>100</v>
      </c>
      <c r="DA49" s="336"/>
      <c r="DB49" s="336"/>
      <c r="DC49" s="339"/>
      <c r="DD49" s="342">
        <v>2892667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VkE//lRiLYqKbJtR4Qo+du/es9HTefqGear6Y/q5rujefbium1cH7enqrlClvsVs/5rXyzXICvapRqPvOVwFUg==" saltValue="rk1ofXmlScbVlzL0ppN3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292</v>
      </c>
      <c r="DK2" s="707"/>
      <c r="DL2" s="707"/>
      <c r="DM2" s="707"/>
      <c r="DN2" s="707"/>
      <c r="DO2" s="710"/>
      <c r="DP2" s="368"/>
      <c r="DQ2" s="706" t="s">
        <v>293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177</v>
      </c>
      <c r="R5" s="447"/>
      <c r="S5" s="447"/>
      <c r="T5" s="447"/>
      <c r="U5" s="458"/>
      <c r="V5" s="435" t="s">
        <v>435</v>
      </c>
      <c r="W5" s="447"/>
      <c r="X5" s="447"/>
      <c r="Y5" s="447"/>
      <c r="Z5" s="458"/>
      <c r="AA5" s="435" t="s">
        <v>436</v>
      </c>
      <c r="AB5" s="447"/>
      <c r="AC5" s="447"/>
      <c r="AD5" s="447"/>
      <c r="AE5" s="447"/>
      <c r="AF5" s="504" t="s">
        <v>174</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313</v>
      </c>
      <c r="CN5" s="447"/>
      <c r="CO5" s="447"/>
      <c r="CP5" s="447"/>
      <c r="CQ5" s="458"/>
      <c r="CR5" s="435" t="s">
        <v>238</v>
      </c>
      <c r="CS5" s="447"/>
      <c r="CT5" s="447"/>
      <c r="CU5" s="447"/>
      <c r="CV5" s="458"/>
      <c r="CW5" s="435" t="s">
        <v>49</v>
      </c>
      <c r="CX5" s="447"/>
      <c r="CY5" s="447"/>
      <c r="CZ5" s="447"/>
      <c r="DA5" s="458"/>
      <c r="DB5" s="435" t="s">
        <v>411</v>
      </c>
      <c r="DC5" s="447"/>
      <c r="DD5" s="447"/>
      <c r="DE5" s="447"/>
      <c r="DF5" s="458"/>
      <c r="DG5" s="700" t="s">
        <v>235</v>
      </c>
      <c r="DH5" s="703"/>
      <c r="DI5" s="703"/>
      <c r="DJ5" s="703"/>
      <c r="DK5" s="708"/>
      <c r="DL5" s="700" t="s">
        <v>443</v>
      </c>
      <c r="DM5" s="703"/>
      <c r="DN5" s="703"/>
      <c r="DO5" s="703"/>
      <c r="DP5" s="708"/>
      <c r="DQ5" s="435" t="s">
        <v>444</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446</v>
      </c>
      <c r="C7" s="419"/>
      <c r="D7" s="419"/>
      <c r="E7" s="419"/>
      <c r="F7" s="419"/>
      <c r="G7" s="419"/>
      <c r="H7" s="419"/>
      <c r="I7" s="419"/>
      <c r="J7" s="419"/>
      <c r="K7" s="419"/>
      <c r="L7" s="419"/>
      <c r="M7" s="419"/>
      <c r="N7" s="419"/>
      <c r="O7" s="419"/>
      <c r="P7" s="431"/>
      <c r="Q7" s="437">
        <v>6152</v>
      </c>
      <c r="R7" s="449"/>
      <c r="S7" s="449"/>
      <c r="T7" s="449"/>
      <c r="U7" s="449"/>
      <c r="V7" s="449">
        <v>5954</v>
      </c>
      <c r="W7" s="449"/>
      <c r="X7" s="449"/>
      <c r="Y7" s="449"/>
      <c r="Z7" s="449"/>
      <c r="AA7" s="449">
        <v>198</v>
      </c>
      <c r="AB7" s="449"/>
      <c r="AC7" s="449"/>
      <c r="AD7" s="449"/>
      <c r="AE7" s="492"/>
      <c r="AF7" s="506">
        <v>179</v>
      </c>
      <c r="AG7" s="519"/>
      <c r="AH7" s="519"/>
      <c r="AI7" s="519"/>
      <c r="AJ7" s="524"/>
      <c r="AK7" s="532">
        <v>10119</v>
      </c>
      <c r="AL7" s="449"/>
      <c r="AM7" s="449"/>
      <c r="AN7" s="449"/>
      <c r="AO7" s="449"/>
      <c r="AP7" s="449">
        <v>6460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295</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179</v>
      </c>
      <c r="AG23" s="452"/>
      <c r="AH23" s="452"/>
      <c r="AI23" s="452"/>
      <c r="AJ23" s="526"/>
      <c r="AK23" s="534"/>
      <c r="AL23" s="455"/>
      <c r="AM23" s="455"/>
      <c r="AN23" s="455"/>
      <c r="AO23" s="455"/>
      <c r="AP23" s="452"/>
      <c r="AQ23" s="452"/>
      <c r="AR23" s="452"/>
      <c r="AS23" s="452"/>
      <c r="AT23" s="452"/>
      <c r="AU23" s="567"/>
      <c r="AV23" s="567"/>
      <c r="AW23" s="567"/>
      <c r="AX23" s="567"/>
      <c r="AY23" s="590"/>
      <c r="AZ23" s="595" t="s">
        <v>196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450</v>
      </c>
      <c r="R26" s="447"/>
      <c r="S26" s="447"/>
      <c r="T26" s="447"/>
      <c r="U26" s="458"/>
      <c r="V26" s="435" t="s">
        <v>159</v>
      </c>
      <c r="W26" s="447"/>
      <c r="X26" s="447"/>
      <c r="Y26" s="447"/>
      <c r="Z26" s="458"/>
      <c r="AA26" s="435" t="s">
        <v>451</v>
      </c>
      <c r="AB26" s="447"/>
      <c r="AC26" s="447"/>
      <c r="AD26" s="447"/>
      <c r="AE26" s="447"/>
      <c r="AF26" s="509" t="s">
        <v>242</v>
      </c>
      <c r="AG26" s="520"/>
      <c r="AH26" s="520"/>
      <c r="AI26" s="520"/>
      <c r="AJ26" s="527"/>
      <c r="AK26" s="447" t="s">
        <v>382</v>
      </c>
      <c r="AL26" s="447"/>
      <c r="AM26" s="447"/>
      <c r="AN26" s="447"/>
      <c r="AO26" s="458"/>
      <c r="AP26" s="435" t="s">
        <v>350</v>
      </c>
      <c r="AQ26" s="447"/>
      <c r="AR26" s="447"/>
      <c r="AS26" s="447"/>
      <c r="AT26" s="458"/>
      <c r="AU26" s="435" t="s">
        <v>452</v>
      </c>
      <c r="AV26" s="447"/>
      <c r="AW26" s="447"/>
      <c r="AX26" s="447"/>
      <c r="AY26" s="458"/>
      <c r="AZ26" s="435" t="s">
        <v>225</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194</v>
      </c>
      <c r="C28" s="419"/>
      <c r="D28" s="419"/>
      <c r="E28" s="419"/>
      <c r="F28" s="419"/>
      <c r="G28" s="419"/>
      <c r="H28" s="419"/>
      <c r="I28" s="419"/>
      <c r="J28" s="419"/>
      <c r="K28" s="419"/>
      <c r="L28" s="419"/>
      <c r="M28" s="419"/>
      <c r="N28" s="419"/>
      <c r="O28" s="419"/>
      <c r="P28" s="431"/>
      <c r="Q28" s="441">
        <v>450</v>
      </c>
      <c r="R28" s="453"/>
      <c r="S28" s="453"/>
      <c r="T28" s="453"/>
      <c r="U28" s="453"/>
      <c r="V28" s="453">
        <v>417</v>
      </c>
      <c r="W28" s="453"/>
      <c r="X28" s="453"/>
      <c r="Y28" s="453"/>
      <c r="Z28" s="453"/>
      <c r="AA28" s="453">
        <v>33</v>
      </c>
      <c r="AB28" s="453"/>
      <c r="AC28" s="453"/>
      <c r="AD28" s="453"/>
      <c r="AE28" s="495"/>
      <c r="AF28" s="511">
        <v>33</v>
      </c>
      <c r="AG28" s="453"/>
      <c r="AH28" s="453"/>
      <c r="AI28" s="453"/>
      <c r="AJ28" s="529"/>
      <c r="AK28" s="535">
        <v>41</v>
      </c>
      <c r="AL28" s="453"/>
      <c r="AM28" s="453"/>
      <c r="AN28" s="453"/>
      <c r="AO28" s="453"/>
      <c r="AP28" s="453" t="s">
        <v>196</v>
      </c>
      <c r="AQ28" s="453"/>
      <c r="AR28" s="453"/>
      <c r="AS28" s="453"/>
      <c r="AT28" s="453"/>
      <c r="AU28" s="453" t="s">
        <v>196</v>
      </c>
      <c r="AV28" s="453"/>
      <c r="AW28" s="453"/>
      <c r="AX28" s="453"/>
      <c r="AY28" s="453"/>
      <c r="AZ28" s="596" t="s">
        <v>196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107</v>
      </c>
      <c r="C29" s="420"/>
      <c r="D29" s="420"/>
      <c r="E29" s="420"/>
      <c r="F29" s="420"/>
      <c r="G29" s="420"/>
      <c r="H29" s="420"/>
      <c r="I29" s="420"/>
      <c r="J29" s="420"/>
      <c r="K29" s="420"/>
      <c r="L29" s="420"/>
      <c r="M29" s="420"/>
      <c r="N29" s="420"/>
      <c r="O29" s="420"/>
      <c r="P29" s="432"/>
      <c r="Q29" s="438">
        <v>578</v>
      </c>
      <c r="R29" s="450"/>
      <c r="S29" s="450"/>
      <c r="T29" s="450"/>
      <c r="U29" s="450"/>
      <c r="V29" s="450">
        <v>555</v>
      </c>
      <c r="W29" s="450"/>
      <c r="X29" s="450"/>
      <c r="Y29" s="450"/>
      <c r="Z29" s="450"/>
      <c r="AA29" s="450">
        <v>23</v>
      </c>
      <c r="AB29" s="450"/>
      <c r="AC29" s="450"/>
      <c r="AD29" s="450"/>
      <c r="AE29" s="461"/>
      <c r="AF29" s="507">
        <v>23</v>
      </c>
      <c r="AG29" s="456"/>
      <c r="AH29" s="456"/>
      <c r="AI29" s="456"/>
      <c r="AJ29" s="525"/>
      <c r="AK29" s="460">
        <v>81</v>
      </c>
      <c r="AL29" s="450"/>
      <c r="AM29" s="450"/>
      <c r="AN29" s="450"/>
      <c r="AO29" s="450"/>
      <c r="AP29" s="450" t="s">
        <v>196</v>
      </c>
      <c r="AQ29" s="450"/>
      <c r="AR29" s="450"/>
      <c r="AS29" s="450"/>
      <c r="AT29" s="450"/>
      <c r="AU29" s="450" t="s">
        <v>196</v>
      </c>
      <c r="AV29" s="450"/>
      <c r="AW29" s="450"/>
      <c r="AX29" s="450"/>
      <c r="AY29" s="450"/>
      <c r="AZ29" s="597" t="s">
        <v>196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454</v>
      </c>
      <c r="C30" s="420"/>
      <c r="D30" s="420"/>
      <c r="E30" s="420"/>
      <c r="F30" s="420"/>
      <c r="G30" s="420"/>
      <c r="H30" s="420"/>
      <c r="I30" s="420"/>
      <c r="J30" s="420"/>
      <c r="K30" s="420"/>
      <c r="L30" s="420"/>
      <c r="M30" s="420"/>
      <c r="N30" s="420"/>
      <c r="O30" s="420"/>
      <c r="P30" s="432"/>
      <c r="Q30" s="438">
        <v>138</v>
      </c>
      <c r="R30" s="450"/>
      <c r="S30" s="450"/>
      <c r="T30" s="450"/>
      <c r="U30" s="450"/>
      <c r="V30" s="450">
        <v>134</v>
      </c>
      <c r="W30" s="450"/>
      <c r="X30" s="450"/>
      <c r="Y30" s="450"/>
      <c r="Z30" s="450"/>
      <c r="AA30" s="450">
        <v>4</v>
      </c>
      <c r="AB30" s="450"/>
      <c r="AC30" s="450"/>
      <c r="AD30" s="450"/>
      <c r="AE30" s="461"/>
      <c r="AF30" s="507">
        <v>4</v>
      </c>
      <c r="AG30" s="456"/>
      <c r="AH30" s="456"/>
      <c r="AI30" s="456"/>
      <c r="AJ30" s="525"/>
      <c r="AK30" s="460">
        <v>76</v>
      </c>
      <c r="AL30" s="450"/>
      <c r="AM30" s="450"/>
      <c r="AN30" s="450"/>
      <c r="AO30" s="450"/>
      <c r="AP30" s="450" t="s">
        <v>196</v>
      </c>
      <c r="AQ30" s="450"/>
      <c r="AR30" s="450"/>
      <c r="AS30" s="450"/>
      <c r="AT30" s="450"/>
      <c r="AU30" s="450" t="s">
        <v>196</v>
      </c>
      <c r="AV30" s="450"/>
      <c r="AW30" s="450"/>
      <c r="AX30" s="450"/>
      <c r="AY30" s="450"/>
      <c r="AZ30" s="597" t="s">
        <v>196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73</v>
      </c>
      <c r="R31" s="450"/>
      <c r="S31" s="450"/>
      <c r="T31" s="450"/>
      <c r="U31" s="450"/>
      <c r="V31" s="450">
        <v>64</v>
      </c>
      <c r="W31" s="450"/>
      <c r="X31" s="450"/>
      <c r="Y31" s="450"/>
      <c r="Z31" s="450"/>
      <c r="AA31" s="450">
        <v>9</v>
      </c>
      <c r="AB31" s="450"/>
      <c r="AC31" s="450"/>
      <c r="AD31" s="450"/>
      <c r="AE31" s="461"/>
      <c r="AF31" s="507">
        <v>9</v>
      </c>
      <c r="AG31" s="456"/>
      <c r="AH31" s="456"/>
      <c r="AI31" s="456"/>
      <c r="AJ31" s="525"/>
      <c r="AK31" s="460">
        <v>39</v>
      </c>
      <c r="AL31" s="450"/>
      <c r="AM31" s="450"/>
      <c r="AN31" s="450"/>
      <c r="AO31" s="450"/>
      <c r="AP31" s="450">
        <v>18</v>
      </c>
      <c r="AQ31" s="450"/>
      <c r="AR31" s="450"/>
      <c r="AS31" s="450"/>
      <c r="AT31" s="450"/>
      <c r="AU31" s="450">
        <v>7</v>
      </c>
      <c r="AV31" s="450"/>
      <c r="AW31" s="450"/>
      <c r="AX31" s="450"/>
      <c r="AY31" s="450"/>
      <c r="AZ31" s="597" t="s">
        <v>196</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458</v>
      </c>
      <c r="C32" s="420"/>
      <c r="D32" s="420"/>
      <c r="E32" s="420"/>
      <c r="F32" s="420"/>
      <c r="G32" s="420"/>
      <c r="H32" s="420"/>
      <c r="I32" s="420"/>
      <c r="J32" s="420"/>
      <c r="K32" s="420"/>
      <c r="L32" s="420"/>
      <c r="M32" s="420"/>
      <c r="N32" s="420"/>
      <c r="O32" s="420"/>
      <c r="P32" s="432"/>
      <c r="Q32" s="438">
        <v>326</v>
      </c>
      <c r="R32" s="450"/>
      <c r="S32" s="450"/>
      <c r="T32" s="450"/>
      <c r="U32" s="450"/>
      <c r="V32" s="450">
        <v>282</v>
      </c>
      <c r="W32" s="450"/>
      <c r="X32" s="450"/>
      <c r="Y32" s="450"/>
      <c r="Z32" s="450"/>
      <c r="AA32" s="450">
        <v>44</v>
      </c>
      <c r="AB32" s="450"/>
      <c r="AC32" s="450"/>
      <c r="AD32" s="450"/>
      <c r="AE32" s="461"/>
      <c r="AF32" s="507">
        <v>44</v>
      </c>
      <c r="AG32" s="456"/>
      <c r="AH32" s="456"/>
      <c r="AI32" s="456"/>
      <c r="AJ32" s="525"/>
      <c r="AK32" s="460">
        <v>130</v>
      </c>
      <c r="AL32" s="450"/>
      <c r="AM32" s="450"/>
      <c r="AN32" s="450"/>
      <c r="AO32" s="450"/>
      <c r="AP32" s="450">
        <v>94</v>
      </c>
      <c r="AQ32" s="450"/>
      <c r="AR32" s="450"/>
      <c r="AS32" s="450"/>
      <c r="AT32" s="450"/>
      <c r="AU32" s="450">
        <v>48</v>
      </c>
      <c r="AV32" s="450"/>
      <c r="AW32" s="450"/>
      <c r="AX32" s="450"/>
      <c r="AY32" s="450"/>
      <c r="AZ32" s="597" t="s">
        <v>196</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460</v>
      </c>
      <c r="C33" s="420"/>
      <c r="D33" s="420"/>
      <c r="E33" s="420"/>
      <c r="F33" s="420"/>
      <c r="G33" s="420"/>
      <c r="H33" s="420"/>
      <c r="I33" s="420"/>
      <c r="J33" s="420"/>
      <c r="K33" s="420"/>
      <c r="L33" s="420"/>
      <c r="M33" s="420"/>
      <c r="N33" s="420"/>
      <c r="O33" s="420"/>
      <c r="P33" s="432"/>
      <c r="Q33" s="438">
        <v>302</v>
      </c>
      <c r="R33" s="450"/>
      <c r="S33" s="450"/>
      <c r="T33" s="450"/>
      <c r="U33" s="450"/>
      <c r="V33" s="450">
        <v>141</v>
      </c>
      <c r="W33" s="450"/>
      <c r="X33" s="450"/>
      <c r="Y33" s="450"/>
      <c r="Z33" s="450"/>
      <c r="AA33" s="450">
        <v>161</v>
      </c>
      <c r="AB33" s="450"/>
      <c r="AC33" s="450"/>
      <c r="AD33" s="450"/>
      <c r="AE33" s="461"/>
      <c r="AF33" s="507">
        <v>161</v>
      </c>
      <c r="AG33" s="456"/>
      <c r="AH33" s="456"/>
      <c r="AI33" s="456"/>
      <c r="AJ33" s="525"/>
      <c r="AK33" s="460">
        <v>3</v>
      </c>
      <c r="AL33" s="450"/>
      <c r="AM33" s="450"/>
      <c r="AN33" s="450"/>
      <c r="AO33" s="450"/>
      <c r="AP33" s="450">
        <v>347</v>
      </c>
      <c r="AQ33" s="450"/>
      <c r="AR33" s="450"/>
      <c r="AS33" s="450"/>
      <c r="AT33" s="450"/>
      <c r="AU33" s="450">
        <v>129</v>
      </c>
      <c r="AV33" s="450"/>
      <c r="AW33" s="450"/>
      <c r="AX33" s="450"/>
      <c r="AY33" s="450"/>
      <c r="AZ33" s="597" t="s">
        <v>196</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462</v>
      </c>
      <c r="C34" s="420"/>
      <c r="D34" s="420"/>
      <c r="E34" s="420"/>
      <c r="F34" s="420"/>
      <c r="G34" s="420"/>
      <c r="H34" s="420"/>
      <c r="I34" s="420"/>
      <c r="J34" s="420"/>
      <c r="K34" s="420"/>
      <c r="L34" s="420"/>
      <c r="M34" s="420"/>
      <c r="N34" s="420"/>
      <c r="O34" s="420"/>
      <c r="P34" s="432"/>
      <c r="Q34" s="438">
        <v>29</v>
      </c>
      <c r="R34" s="450"/>
      <c r="S34" s="450"/>
      <c r="T34" s="450"/>
      <c r="U34" s="450"/>
      <c r="V34" s="450">
        <v>5</v>
      </c>
      <c r="W34" s="450"/>
      <c r="X34" s="450"/>
      <c r="Y34" s="450"/>
      <c r="Z34" s="450"/>
      <c r="AA34" s="450">
        <v>24</v>
      </c>
      <c r="AB34" s="450"/>
      <c r="AC34" s="450"/>
      <c r="AD34" s="450"/>
      <c r="AE34" s="461"/>
      <c r="AF34" s="507">
        <v>24</v>
      </c>
      <c r="AG34" s="456"/>
      <c r="AH34" s="456"/>
      <c r="AI34" s="456"/>
      <c r="AJ34" s="525"/>
      <c r="AK34" s="460">
        <v>13</v>
      </c>
      <c r="AL34" s="450"/>
      <c r="AM34" s="450"/>
      <c r="AN34" s="450"/>
      <c r="AO34" s="450"/>
      <c r="AP34" s="450">
        <v>92</v>
      </c>
      <c r="AQ34" s="450"/>
      <c r="AR34" s="450"/>
      <c r="AS34" s="450"/>
      <c r="AT34" s="450"/>
      <c r="AU34" s="450">
        <v>48</v>
      </c>
      <c r="AV34" s="450"/>
      <c r="AW34" s="450"/>
      <c r="AX34" s="450"/>
      <c r="AY34" s="450"/>
      <c r="AZ34" s="597" t="s">
        <v>196</v>
      </c>
      <c r="BA34" s="597"/>
      <c r="BB34" s="597"/>
      <c r="BC34" s="597"/>
      <c r="BD34" s="597"/>
      <c r="BE34" s="565" t="s">
        <v>461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463</v>
      </c>
      <c r="C35" s="420"/>
      <c r="D35" s="420"/>
      <c r="E35" s="420"/>
      <c r="F35" s="420"/>
      <c r="G35" s="420"/>
      <c r="H35" s="420"/>
      <c r="I35" s="420"/>
      <c r="J35" s="420"/>
      <c r="K35" s="420"/>
      <c r="L35" s="420"/>
      <c r="M35" s="420"/>
      <c r="N35" s="420"/>
      <c r="O35" s="420"/>
      <c r="P35" s="432"/>
      <c r="Q35" s="438">
        <v>100</v>
      </c>
      <c r="R35" s="450"/>
      <c r="S35" s="450"/>
      <c r="T35" s="450"/>
      <c r="U35" s="450"/>
      <c r="V35" s="450">
        <v>29</v>
      </c>
      <c r="W35" s="450"/>
      <c r="X35" s="450"/>
      <c r="Y35" s="450"/>
      <c r="Z35" s="450"/>
      <c r="AA35" s="450">
        <v>71</v>
      </c>
      <c r="AB35" s="450"/>
      <c r="AC35" s="450"/>
      <c r="AD35" s="450"/>
      <c r="AE35" s="461"/>
      <c r="AF35" s="507">
        <v>71</v>
      </c>
      <c r="AG35" s="456"/>
      <c r="AH35" s="456"/>
      <c r="AI35" s="456"/>
      <c r="AJ35" s="525"/>
      <c r="AK35" s="460">
        <v>16</v>
      </c>
      <c r="AL35" s="450"/>
      <c r="AM35" s="450"/>
      <c r="AN35" s="450"/>
      <c r="AO35" s="450"/>
      <c r="AP35" s="450">
        <v>939</v>
      </c>
      <c r="AQ35" s="450"/>
      <c r="AR35" s="450"/>
      <c r="AS35" s="450"/>
      <c r="AT35" s="450"/>
      <c r="AU35" s="450">
        <v>818</v>
      </c>
      <c r="AV35" s="450"/>
      <c r="AW35" s="450"/>
      <c r="AX35" s="450"/>
      <c r="AY35" s="450"/>
      <c r="AZ35" s="597" t="s">
        <v>196</v>
      </c>
      <c r="BA35" s="597"/>
      <c r="BB35" s="597"/>
      <c r="BC35" s="597"/>
      <c r="BD35" s="597"/>
      <c r="BE35" s="565" t="s">
        <v>461</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368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369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450</v>
      </c>
      <c r="R66" s="447"/>
      <c r="S66" s="447"/>
      <c r="T66" s="447"/>
      <c r="U66" s="458"/>
      <c r="V66" s="435" t="s">
        <v>159</v>
      </c>
      <c r="W66" s="447"/>
      <c r="X66" s="447"/>
      <c r="Y66" s="447"/>
      <c r="Z66" s="458"/>
      <c r="AA66" s="435" t="s">
        <v>451</v>
      </c>
      <c r="AB66" s="447"/>
      <c r="AC66" s="447"/>
      <c r="AD66" s="447"/>
      <c r="AE66" s="458"/>
      <c r="AF66" s="512" t="s">
        <v>242</v>
      </c>
      <c r="AG66" s="520"/>
      <c r="AH66" s="520"/>
      <c r="AI66" s="520"/>
      <c r="AJ66" s="530"/>
      <c r="AK66" s="435" t="s">
        <v>382</v>
      </c>
      <c r="AL66" s="397"/>
      <c r="AM66" s="397"/>
      <c r="AN66" s="397"/>
      <c r="AO66" s="429"/>
      <c r="AP66" s="435" t="s">
        <v>350</v>
      </c>
      <c r="AQ66" s="447"/>
      <c r="AR66" s="447"/>
      <c r="AS66" s="447"/>
      <c r="AT66" s="458"/>
      <c r="AU66" s="435" t="s">
        <v>465</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527</v>
      </c>
      <c r="C68" s="419"/>
      <c r="D68" s="419"/>
      <c r="E68" s="419"/>
      <c r="F68" s="419"/>
      <c r="G68" s="419"/>
      <c r="H68" s="419"/>
      <c r="I68" s="419"/>
      <c r="J68" s="419"/>
      <c r="K68" s="419"/>
      <c r="L68" s="419"/>
      <c r="M68" s="419"/>
      <c r="N68" s="419"/>
      <c r="O68" s="419"/>
      <c r="P68" s="431"/>
      <c r="Q68" s="437">
        <v>3843</v>
      </c>
      <c r="R68" s="449"/>
      <c r="S68" s="449"/>
      <c r="T68" s="449"/>
      <c r="U68" s="449"/>
      <c r="V68" s="449">
        <v>3646</v>
      </c>
      <c r="W68" s="449"/>
      <c r="X68" s="449"/>
      <c r="Y68" s="449"/>
      <c r="Z68" s="449"/>
      <c r="AA68" s="449">
        <v>197</v>
      </c>
      <c r="AB68" s="449"/>
      <c r="AC68" s="449"/>
      <c r="AD68" s="449"/>
      <c r="AE68" s="449"/>
      <c r="AF68" s="449">
        <v>197</v>
      </c>
      <c r="AG68" s="449"/>
      <c r="AH68" s="449"/>
      <c r="AI68" s="449"/>
      <c r="AJ68" s="449"/>
      <c r="AK68" s="449">
        <v>6</v>
      </c>
      <c r="AL68" s="449"/>
      <c r="AM68" s="449"/>
      <c r="AN68" s="449"/>
      <c r="AO68" s="449"/>
      <c r="AP68" s="449" t="s">
        <v>196</v>
      </c>
      <c r="AQ68" s="449"/>
      <c r="AR68" s="449"/>
      <c r="AS68" s="449"/>
      <c r="AT68" s="449"/>
      <c r="AU68" s="449" t="s">
        <v>196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481</v>
      </c>
      <c r="C69" s="420"/>
      <c r="D69" s="420"/>
      <c r="E69" s="420"/>
      <c r="F69" s="420"/>
      <c r="G69" s="420"/>
      <c r="H69" s="420"/>
      <c r="I69" s="420"/>
      <c r="J69" s="420"/>
      <c r="K69" s="420"/>
      <c r="L69" s="420"/>
      <c r="M69" s="420"/>
      <c r="N69" s="420"/>
      <c r="O69" s="420"/>
      <c r="P69" s="432"/>
      <c r="Q69" s="438">
        <v>116</v>
      </c>
      <c r="R69" s="450"/>
      <c r="S69" s="450"/>
      <c r="T69" s="450"/>
      <c r="U69" s="450"/>
      <c r="V69" s="450">
        <v>116</v>
      </c>
      <c r="W69" s="450"/>
      <c r="X69" s="450"/>
      <c r="Y69" s="450"/>
      <c r="Z69" s="450"/>
      <c r="AA69" s="450" t="s">
        <v>196</v>
      </c>
      <c r="AB69" s="450"/>
      <c r="AC69" s="450"/>
      <c r="AD69" s="450"/>
      <c r="AE69" s="450"/>
      <c r="AF69" s="450" t="s">
        <v>196</v>
      </c>
      <c r="AG69" s="450"/>
      <c r="AH69" s="450"/>
      <c r="AI69" s="450"/>
      <c r="AJ69" s="450"/>
      <c r="AK69" s="450" t="s">
        <v>196</v>
      </c>
      <c r="AL69" s="450"/>
      <c r="AM69" s="450"/>
      <c r="AN69" s="450"/>
      <c r="AO69" s="450"/>
      <c r="AP69" s="450" t="s">
        <v>196</v>
      </c>
      <c r="AQ69" s="450"/>
      <c r="AR69" s="450"/>
      <c r="AS69" s="450"/>
      <c r="AT69" s="450"/>
      <c r="AU69" s="450" t="s">
        <v>196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528</v>
      </c>
      <c r="C70" s="420"/>
      <c r="D70" s="420"/>
      <c r="E70" s="420"/>
      <c r="F70" s="420"/>
      <c r="G70" s="420"/>
      <c r="H70" s="420"/>
      <c r="I70" s="420"/>
      <c r="J70" s="420"/>
      <c r="K70" s="420"/>
      <c r="L70" s="420"/>
      <c r="M70" s="420"/>
      <c r="N70" s="420"/>
      <c r="O70" s="420"/>
      <c r="P70" s="432"/>
      <c r="Q70" s="438">
        <v>1509</v>
      </c>
      <c r="R70" s="450"/>
      <c r="S70" s="450"/>
      <c r="T70" s="450"/>
      <c r="U70" s="450"/>
      <c r="V70" s="450">
        <v>1220</v>
      </c>
      <c r="W70" s="450"/>
      <c r="X70" s="450"/>
      <c r="Y70" s="450"/>
      <c r="Z70" s="450"/>
      <c r="AA70" s="450">
        <v>289</v>
      </c>
      <c r="AB70" s="450"/>
      <c r="AC70" s="450"/>
      <c r="AD70" s="450"/>
      <c r="AE70" s="450"/>
      <c r="AF70" s="450">
        <v>289</v>
      </c>
      <c r="AG70" s="450"/>
      <c r="AH70" s="450"/>
      <c r="AI70" s="450"/>
      <c r="AJ70" s="450"/>
      <c r="AK70" s="450">
        <v>2</v>
      </c>
      <c r="AL70" s="450"/>
      <c r="AM70" s="450"/>
      <c r="AN70" s="450"/>
      <c r="AO70" s="450"/>
      <c r="AP70" s="450">
        <v>105</v>
      </c>
      <c r="AQ70" s="450"/>
      <c r="AR70" s="450"/>
      <c r="AS70" s="450"/>
      <c r="AT70" s="450"/>
      <c r="AU70" s="450" t="s">
        <v>196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529</v>
      </c>
      <c r="C71" s="420"/>
      <c r="D71" s="420"/>
      <c r="E71" s="420"/>
      <c r="F71" s="420"/>
      <c r="G71" s="420"/>
      <c r="H71" s="420"/>
      <c r="I71" s="420"/>
      <c r="J71" s="420"/>
      <c r="K71" s="420"/>
      <c r="L71" s="420"/>
      <c r="M71" s="420"/>
      <c r="N71" s="420"/>
      <c r="O71" s="420"/>
      <c r="P71" s="432"/>
      <c r="Q71" s="438">
        <v>2331</v>
      </c>
      <c r="R71" s="450"/>
      <c r="S71" s="450"/>
      <c r="T71" s="450"/>
      <c r="U71" s="450"/>
      <c r="V71" s="450">
        <v>2290</v>
      </c>
      <c r="W71" s="450"/>
      <c r="X71" s="450"/>
      <c r="Y71" s="450"/>
      <c r="Z71" s="450"/>
      <c r="AA71" s="450">
        <v>41</v>
      </c>
      <c r="AB71" s="450"/>
      <c r="AC71" s="450"/>
      <c r="AD71" s="450"/>
      <c r="AE71" s="450"/>
      <c r="AF71" s="450">
        <v>41</v>
      </c>
      <c r="AG71" s="450"/>
      <c r="AH71" s="450"/>
      <c r="AI71" s="450"/>
      <c r="AJ71" s="450"/>
      <c r="AK71" s="450">
        <v>418</v>
      </c>
      <c r="AL71" s="450"/>
      <c r="AM71" s="450"/>
      <c r="AN71" s="450"/>
      <c r="AO71" s="450"/>
      <c r="AP71" s="450" t="s">
        <v>196</v>
      </c>
      <c r="AQ71" s="450"/>
      <c r="AR71" s="450"/>
      <c r="AS71" s="450"/>
      <c r="AT71" s="450"/>
      <c r="AU71" s="450" t="s">
        <v>196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72</v>
      </c>
      <c r="R72" s="450"/>
      <c r="S72" s="450"/>
      <c r="T72" s="450"/>
      <c r="U72" s="450"/>
      <c r="V72" s="450">
        <v>61</v>
      </c>
      <c r="W72" s="450"/>
      <c r="X72" s="450"/>
      <c r="Y72" s="450"/>
      <c r="Z72" s="450"/>
      <c r="AA72" s="450">
        <v>12</v>
      </c>
      <c r="AB72" s="450"/>
      <c r="AC72" s="450"/>
      <c r="AD72" s="450"/>
      <c r="AE72" s="450"/>
      <c r="AF72" s="450">
        <v>12</v>
      </c>
      <c r="AG72" s="450"/>
      <c r="AH72" s="450"/>
      <c r="AI72" s="450"/>
      <c r="AJ72" s="450"/>
      <c r="AK72" s="450">
        <v>3</v>
      </c>
      <c r="AL72" s="450"/>
      <c r="AM72" s="450"/>
      <c r="AN72" s="450"/>
      <c r="AO72" s="450"/>
      <c r="AP72" s="450" t="s">
        <v>196</v>
      </c>
      <c r="AQ72" s="450"/>
      <c r="AR72" s="450"/>
      <c r="AS72" s="450"/>
      <c r="AT72" s="450"/>
      <c r="AU72" s="450" t="s">
        <v>196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110</v>
      </c>
      <c r="R73" s="450"/>
      <c r="S73" s="450"/>
      <c r="T73" s="450"/>
      <c r="U73" s="450"/>
      <c r="V73" s="450">
        <v>102</v>
      </c>
      <c r="W73" s="450"/>
      <c r="X73" s="450"/>
      <c r="Y73" s="450"/>
      <c r="Z73" s="450"/>
      <c r="AA73" s="450">
        <v>8</v>
      </c>
      <c r="AB73" s="450"/>
      <c r="AC73" s="450"/>
      <c r="AD73" s="450"/>
      <c r="AE73" s="450"/>
      <c r="AF73" s="450">
        <v>8</v>
      </c>
      <c r="AG73" s="450"/>
      <c r="AH73" s="450"/>
      <c r="AI73" s="450"/>
      <c r="AJ73" s="450"/>
      <c r="AK73" s="450" t="s">
        <v>196</v>
      </c>
      <c r="AL73" s="450"/>
      <c r="AM73" s="450"/>
      <c r="AN73" s="450"/>
      <c r="AO73" s="450"/>
      <c r="AP73" s="450" t="s">
        <v>196</v>
      </c>
      <c r="AQ73" s="450"/>
      <c r="AR73" s="450"/>
      <c r="AS73" s="450"/>
      <c r="AT73" s="450"/>
      <c r="AU73" s="450" t="s">
        <v>196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532</v>
      </c>
      <c r="C74" s="420"/>
      <c r="D74" s="420"/>
      <c r="E74" s="420"/>
      <c r="F74" s="420"/>
      <c r="G74" s="420"/>
      <c r="H74" s="420"/>
      <c r="I74" s="420"/>
      <c r="J74" s="420"/>
      <c r="K74" s="420"/>
      <c r="L74" s="420"/>
      <c r="M74" s="420"/>
      <c r="N74" s="420"/>
      <c r="O74" s="420"/>
      <c r="P74" s="432"/>
      <c r="Q74" s="438">
        <v>158054</v>
      </c>
      <c r="R74" s="450"/>
      <c r="S74" s="450"/>
      <c r="T74" s="450"/>
      <c r="U74" s="450"/>
      <c r="V74" s="450">
        <v>156982</v>
      </c>
      <c r="W74" s="450"/>
      <c r="X74" s="450"/>
      <c r="Y74" s="450"/>
      <c r="Z74" s="450"/>
      <c r="AA74" s="450">
        <v>1071</v>
      </c>
      <c r="AB74" s="450"/>
      <c r="AC74" s="450"/>
      <c r="AD74" s="450"/>
      <c r="AE74" s="450"/>
      <c r="AF74" s="450">
        <v>1071</v>
      </c>
      <c r="AG74" s="450"/>
      <c r="AH74" s="450"/>
      <c r="AI74" s="450"/>
      <c r="AJ74" s="450"/>
      <c r="AK74" s="450" t="s">
        <v>196</v>
      </c>
      <c r="AL74" s="450"/>
      <c r="AM74" s="450"/>
      <c r="AN74" s="450"/>
      <c r="AO74" s="450"/>
      <c r="AP74" s="450" t="s">
        <v>196</v>
      </c>
      <c r="AQ74" s="450"/>
      <c r="AR74" s="450"/>
      <c r="AS74" s="450"/>
      <c r="AT74" s="450"/>
      <c r="AU74" s="450" t="s">
        <v>196</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453</v>
      </c>
      <c r="C75" s="420"/>
      <c r="D75" s="420"/>
      <c r="E75" s="420"/>
      <c r="F75" s="420"/>
      <c r="G75" s="420"/>
      <c r="H75" s="420"/>
      <c r="I75" s="420"/>
      <c r="J75" s="420"/>
      <c r="K75" s="420"/>
      <c r="L75" s="420"/>
      <c r="M75" s="420"/>
      <c r="N75" s="420"/>
      <c r="O75" s="420"/>
      <c r="P75" s="432"/>
      <c r="Q75" s="444">
        <v>688</v>
      </c>
      <c r="R75" s="456"/>
      <c r="S75" s="456"/>
      <c r="T75" s="456"/>
      <c r="U75" s="460"/>
      <c r="V75" s="461">
        <v>683</v>
      </c>
      <c r="W75" s="456"/>
      <c r="X75" s="456"/>
      <c r="Y75" s="456"/>
      <c r="Z75" s="460"/>
      <c r="AA75" s="461">
        <v>40</v>
      </c>
      <c r="AB75" s="456"/>
      <c r="AC75" s="456"/>
      <c r="AD75" s="456"/>
      <c r="AE75" s="460"/>
      <c r="AF75" s="461" t="s">
        <v>196</v>
      </c>
      <c r="AG75" s="456"/>
      <c r="AH75" s="456"/>
      <c r="AI75" s="456"/>
      <c r="AJ75" s="460"/>
      <c r="AK75" s="461" t="s">
        <v>196</v>
      </c>
      <c r="AL75" s="456"/>
      <c r="AM75" s="456"/>
      <c r="AN75" s="456"/>
      <c r="AO75" s="460"/>
      <c r="AP75" s="461">
        <v>566</v>
      </c>
      <c r="AQ75" s="456"/>
      <c r="AR75" s="456"/>
      <c r="AS75" s="456"/>
      <c r="AT75" s="460"/>
      <c r="AU75" s="461" t="s">
        <v>196</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383</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383</v>
      </c>
      <c r="CB109" s="406"/>
      <c r="CC109" s="406"/>
      <c r="CD109" s="406"/>
      <c r="CE109" s="469"/>
      <c r="CF109" s="655" t="s">
        <v>473</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383</v>
      </c>
      <c r="DR109" s="406"/>
      <c r="DS109" s="406"/>
      <c r="DT109" s="406"/>
      <c r="DU109" s="469"/>
      <c r="DV109" s="480" t="s">
        <v>473</v>
      </c>
      <c r="DW109" s="406"/>
      <c r="DX109" s="406"/>
      <c r="DY109" s="406"/>
      <c r="DZ109" s="555"/>
    </row>
    <row r="110" spans="1:131" s="365" customFormat="1" ht="26.25" customHeight="1">
      <c r="A110" s="384" t="s">
        <v>320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348842</v>
      </c>
      <c r="AB110" s="487"/>
      <c r="AC110" s="487"/>
      <c r="AD110" s="487"/>
      <c r="AE110" s="498"/>
      <c r="AF110" s="514">
        <v>382732</v>
      </c>
      <c r="AG110" s="487"/>
      <c r="AH110" s="487"/>
      <c r="AI110" s="487"/>
      <c r="AJ110" s="498"/>
      <c r="AK110" s="514">
        <v>393097</v>
      </c>
      <c r="AL110" s="487"/>
      <c r="AM110" s="487"/>
      <c r="AN110" s="487"/>
      <c r="AO110" s="498"/>
      <c r="AP110" s="538">
        <v>20.399999999999999</v>
      </c>
      <c r="AQ110" s="546"/>
      <c r="AR110" s="546"/>
      <c r="AS110" s="546"/>
      <c r="AT110" s="556"/>
      <c r="AU110" s="568" t="s">
        <v>120</v>
      </c>
      <c r="AV110" s="577"/>
      <c r="AW110" s="577"/>
      <c r="AX110" s="577"/>
      <c r="AY110" s="577"/>
      <c r="AZ110" s="424" t="s">
        <v>457</v>
      </c>
      <c r="BA110" s="407"/>
      <c r="BB110" s="407"/>
      <c r="BC110" s="407"/>
      <c r="BD110" s="407"/>
      <c r="BE110" s="407"/>
      <c r="BF110" s="407"/>
      <c r="BG110" s="407"/>
      <c r="BH110" s="407"/>
      <c r="BI110" s="407"/>
      <c r="BJ110" s="407"/>
      <c r="BK110" s="407"/>
      <c r="BL110" s="407"/>
      <c r="BM110" s="407"/>
      <c r="BN110" s="407"/>
      <c r="BO110" s="407"/>
      <c r="BP110" s="470"/>
      <c r="BQ110" s="632">
        <v>3839942</v>
      </c>
      <c r="BR110" s="640"/>
      <c r="BS110" s="640"/>
      <c r="BT110" s="640"/>
      <c r="BU110" s="640"/>
      <c r="BV110" s="640">
        <v>4953719</v>
      </c>
      <c r="BW110" s="640"/>
      <c r="BX110" s="640"/>
      <c r="BY110" s="640"/>
      <c r="BZ110" s="640"/>
      <c r="CA110" s="640">
        <v>6459530</v>
      </c>
      <c r="CB110" s="640"/>
      <c r="CC110" s="640"/>
      <c r="CD110" s="640"/>
      <c r="CE110" s="640"/>
      <c r="CF110" s="656">
        <v>335.2</v>
      </c>
      <c r="CG110" s="660"/>
      <c r="CH110" s="660"/>
      <c r="CI110" s="660"/>
      <c r="CJ110" s="660"/>
      <c r="CK110" s="672" t="s">
        <v>380</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196</v>
      </c>
      <c r="DH110" s="640"/>
      <c r="DI110" s="640"/>
      <c r="DJ110" s="640"/>
      <c r="DK110" s="640"/>
      <c r="DL110" s="640" t="s">
        <v>196</v>
      </c>
      <c r="DM110" s="640"/>
      <c r="DN110" s="640"/>
      <c r="DO110" s="640"/>
      <c r="DP110" s="640"/>
      <c r="DQ110" s="640" t="s">
        <v>196</v>
      </c>
      <c r="DR110" s="640"/>
      <c r="DS110" s="640"/>
      <c r="DT110" s="640"/>
      <c r="DU110" s="640"/>
      <c r="DV110" s="712" t="s">
        <v>196</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196</v>
      </c>
      <c r="AB111" s="446"/>
      <c r="AC111" s="446"/>
      <c r="AD111" s="446"/>
      <c r="AE111" s="499"/>
      <c r="AF111" s="515" t="s">
        <v>196</v>
      </c>
      <c r="AG111" s="446"/>
      <c r="AH111" s="446"/>
      <c r="AI111" s="446"/>
      <c r="AJ111" s="499"/>
      <c r="AK111" s="515" t="s">
        <v>196</v>
      </c>
      <c r="AL111" s="446"/>
      <c r="AM111" s="446"/>
      <c r="AN111" s="446"/>
      <c r="AO111" s="499"/>
      <c r="AP111" s="539" t="s">
        <v>196</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196</v>
      </c>
      <c r="BR111" s="641"/>
      <c r="BS111" s="641"/>
      <c r="BT111" s="641"/>
      <c r="BU111" s="641"/>
      <c r="BV111" s="641" t="s">
        <v>196</v>
      </c>
      <c r="BW111" s="641"/>
      <c r="BX111" s="641"/>
      <c r="BY111" s="641"/>
      <c r="BZ111" s="641"/>
      <c r="CA111" s="641" t="s">
        <v>196</v>
      </c>
      <c r="CB111" s="641"/>
      <c r="CC111" s="641"/>
      <c r="CD111" s="641"/>
      <c r="CE111" s="641"/>
      <c r="CF111" s="657" t="s">
        <v>196</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196</v>
      </c>
      <c r="DH111" s="641"/>
      <c r="DI111" s="641"/>
      <c r="DJ111" s="641"/>
      <c r="DK111" s="641"/>
      <c r="DL111" s="641" t="s">
        <v>196</v>
      </c>
      <c r="DM111" s="641"/>
      <c r="DN111" s="641"/>
      <c r="DO111" s="641"/>
      <c r="DP111" s="641"/>
      <c r="DQ111" s="641" t="s">
        <v>196</v>
      </c>
      <c r="DR111" s="641"/>
      <c r="DS111" s="641"/>
      <c r="DT111" s="641"/>
      <c r="DU111" s="641"/>
      <c r="DV111" s="713" t="s">
        <v>196</v>
      </c>
      <c r="DW111" s="713"/>
      <c r="DX111" s="713"/>
      <c r="DY111" s="713"/>
      <c r="DZ111" s="722"/>
    </row>
    <row r="112" spans="1:131" s="365" customFormat="1" ht="26.25" customHeight="1">
      <c r="A112" s="386" t="s">
        <v>151</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196</v>
      </c>
      <c r="AB112" s="446"/>
      <c r="AC112" s="446"/>
      <c r="AD112" s="446"/>
      <c r="AE112" s="499"/>
      <c r="AF112" s="515" t="s">
        <v>196</v>
      </c>
      <c r="AG112" s="446"/>
      <c r="AH112" s="446"/>
      <c r="AI112" s="446"/>
      <c r="AJ112" s="499"/>
      <c r="AK112" s="515" t="s">
        <v>196</v>
      </c>
      <c r="AL112" s="446"/>
      <c r="AM112" s="446"/>
      <c r="AN112" s="446"/>
      <c r="AO112" s="499"/>
      <c r="AP112" s="539" t="s">
        <v>196</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976891</v>
      </c>
      <c r="BR112" s="641"/>
      <c r="BS112" s="641"/>
      <c r="BT112" s="641"/>
      <c r="BU112" s="641"/>
      <c r="BV112" s="641">
        <v>968249</v>
      </c>
      <c r="BW112" s="641"/>
      <c r="BX112" s="641"/>
      <c r="BY112" s="641"/>
      <c r="BZ112" s="641"/>
      <c r="CA112" s="641">
        <v>1019334</v>
      </c>
      <c r="CB112" s="641"/>
      <c r="CC112" s="641"/>
      <c r="CD112" s="641"/>
      <c r="CE112" s="641"/>
      <c r="CF112" s="657">
        <v>52.9</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196</v>
      </c>
      <c r="DH112" s="641"/>
      <c r="DI112" s="641"/>
      <c r="DJ112" s="641"/>
      <c r="DK112" s="641"/>
      <c r="DL112" s="641" t="s">
        <v>196</v>
      </c>
      <c r="DM112" s="641"/>
      <c r="DN112" s="641"/>
      <c r="DO112" s="641"/>
      <c r="DP112" s="641"/>
      <c r="DQ112" s="641" t="s">
        <v>196</v>
      </c>
      <c r="DR112" s="641"/>
      <c r="DS112" s="641"/>
      <c r="DT112" s="641"/>
      <c r="DU112" s="641"/>
      <c r="DV112" s="713" t="s">
        <v>196</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89659</v>
      </c>
      <c r="AB113" s="446"/>
      <c r="AC113" s="446"/>
      <c r="AD113" s="446"/>
      <c r="AE113" s="499"/>
      <c r="AF113" s="515">
        <v>94039</v>
      </c>
      <c r="AG113" s="446"/>
      <c r="AH113" s="446"/>
      <c r="AI113" s="446"/>
      <c r="AJ113" s="499"/>
      <c r="AK113" s="515">
        <v>119587</v>
      </c>
      <c r="AL113" s="446"/>
      <c r="AM113" s="446"/>
      <c r="AN113" s="446"/>
      <c r="AO113" s="499"/>
      <c r="AP113" s="539">
        <v>6.2</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57937</v>
      </c>
      <c r="BR113" s="641"/>
      <c r="BS113" s="641"/>
      <c r="BT113" s="641"/>
      <c r="BU113" s="641"/>
      <c r="BV113" s="641">
        <v>30623</v>
      </c>
      <c r="BW113" s="641"/>
      <c r="BX113" s="641"/>
      <c r="BY113" s="641"/>
      <c r="BZ113" s="641"/>
      <c r="CA113" s="641">
        <v>9253</v>
      </c>
      <c r="CB113" s="641"/>
      <c r="CC113" s="641"/>
      <c r="CD113" s="641"/>
      <c r="CE113" s="641"/>
      <c r="CF113" s="657">
        <v>0.5</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196</v>
      </c>
      <c r="DH113" s="446"/>
      <c r="DI113" s="446"/>
      <c r="DJ113" s="446"/>
      <c r="DK113" s="499"/>
      <c r="DL113" s="515" t="s">
        <v>196</v>
      </c>
      <c r="DM113" s="446"/>
      <c r="DN113" s="446"/>
      <c r="DO113" s="446"/>
      <c r="DP113" s="499"/>
      <c r="DQ113" s="515" t="s">
        <v>196</v>
      </c>
      <c r="DR113" s="446"/>
      <c r="DS113" s="446"/>
      <c r="DT113" s="446"/>
      <c r="DU113" s="499"/>
      <c r="DV113" s="539" t="s">
        <v>196</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20693</v>
      </c>
      <c r="AB114" s="446"/>
      <c r="AC114" s="446"/>
      <c r="AD114" s="446"/>
      <c r="AE114" s="499"/>
      <c r="AF114" s="515">
        <v>19065</v>
      </c>
      <c r="AG114" s="446"/>
      <c r="AH114" s="446"/>
      <c r="AI114" s="446"/>
      <c r="AJ114" s="499"/>
      <c r="AK114" s="515">
        <v>16193</v>
      </c>
      <c r="AL114" s="446"/>
      <c r="AM114" s="446"/>
      <c r="AN114" s="446"/>
      <c r="AO114" s="499"/>
      <c r="AP114" s="539">
        <v>0.8</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543767</v>
      </c>
      <c r="BR114" s="641"/>
      <c r="BS114" s="641"/>
      <c r="BT114" s="641"/>
      <c r="BU114" s="641"/>
      <c r="BV114" s="641">
        <v>509807</v>
      </c>
      <c r="BW114" s="641"/>
      <c r="BX114" s="641"/>
      <c r="BY114" s="641"/>
      <c r="BZ114" s="641"/>
      <c r="CA114" s="641">
        <v>436333</v>
      </c>
      <c r="CB114" s="641"/>
      <c r="CC114" s="641"/>
      <c r="CD114" s="641"/>
      <c r="CE114" s="641"/>
      <c r="CF114" s="657">
        <v>22.6</v>
      </c>
      <c r="CG114" s="661"/>
      <c r="CH114" s="661"/>
      <c r="CI114" s="661"/>
      <c r="CJ114" s="661"/>
      <c r="CK114" s="673"/>
      <c r="CL114" s="413"/>
      <c r="CM114" s="425" t="s">
        <v>148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196</v>
      </c>
      <c r="DH114" s="446"/>
      <c r="DI114" s="446"/>
      <c r="DJ114" s="446"/>
      <c r="DK114" s="499"/>
      <c r="DL114" s="515" t="s">
        <v>196</v>
      </c>
      <c r="DM114" s="446"/>
      <c r="DN114" s="446"/>
      <c r="DO114" s="446"/>
      <c r="DP114" s="499"/>
      <c r="DQ114" s="515" t="s">
        <v>196</v>
      </c>
      <c r="DR114" s="446"/>
      <c r="DS114" s="446"/>
      <c r="DT114" s="446"/>
      <c r="DU114" s="499"/>
      <c r="DV114" s="539" t="s">
        <v>196</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196</v>
      </c>
      <c r="AB115" s="446"/>
      <c r="AC115" s="446"/>
      <c r="AD115" s="446"/>
      <c r="AE115" s="499"/>
      <c r="AF115" s="515" t="s">
        <v>196</v>
      </c>
      <c r="AG115" s="446"/>
      <c r="AH115" s="446"/>
      <c r="AI115" s="446"/>
      <c r="AJ115" s="499"/>
      <c r="AK115" s="515" t="s">
        <v>196</v>
      </c>
      <c r="AL115" s="446"/>
      <c r="AM115" s="446"/>
      <c r="AN115" s="446"/>
      <c r="AO115" s="499"/>
      <c r="AP115" s="539" t="s">
        <v>196</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196</v>
      </c>
      <c r="BR115" s="641"/>
      <c r="BS115" s="641"/>
      <c r="BT115" s="641"/>
      <c r="BU115" s="641"/>
      <c r="BV115" s="641" t="s">
        <v>196</v>
      </c>
      <c r="BW115" s="641"/>
      <c r="BX115" s="641"/>
      <c r="BY115" s="641"/>
      <c r="BZ115" s="641"/>
      <c r="CA115" s="641" t="s">
        <v>196</v>
      </c>
      <c r="CB115" s="641"/>
      <c r="CC115" s="641"/>
      <c r="CD115" s="641"/>
      <c r="CE115" s="641"/>
      <c r="CF115" s="657" t="s">
        <v>196</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196</v>
      </c>
      <c r="DH115" s="446"/>
      <c r="DI115" s="446"/>
      <c r="DJ115" s="446"/>
      <c r="DK115" s="499"/>
      <c r="DL115" s="515" t="s">
        <v>196</v>
      </c>
      <c r="DM115" s="446"/>
      <c r="DN115" s="446"/>
      <c r="DO115" s="446"/>
      <c r="DP115" s="499"/>
      <c r="DQ115" s="515" t="s">
        <v>196</v>
      </c>
      <c r="DR115" s="446"/>
      <c r="DS115" s="446"/>
      <c r="DT115" s="446"/>
      <c r="DU115" s="499"/>
      <c r="DV115" s="539" t="s">
        <v>196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196</v>
      </c>
      <c r="AB116" s="446"/>
      <c r="AC116" s="446"/>
      <c r="AD116" s="446"/>
      <c r="AE116" s="499"/>
      <c r="AF116" s="515" t="s">
        <v>196</v>
      </c>
      <c r="AG116" s="446"/>
      <c r="AH116" s="446"/>
      <c r="AI116" s="446"/>
      <c r="AJ116" s="499"/>
      <c r="AK116" s="515" t="s">
        <v>196</v>
      </c>
      <c r="AL116" s="446"/>
      <c r="AM116" s="446"/>
      <c r="AN116" s="446"/>
      <c r="AO116" s="499"/>
      <c r="AP116" s="539" t="s">
        <v>196</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196</v>
      </c>
      <c r="BR116" s="641"/>
      <c r="BS116" s="641"/>
      <c r="BT116" s="641"/>
      <c r="BU116" s="641"/>
      <c r="BV116" s="641" t="s">
        <v>196</v>
      </c>
      <c r="BW116" s="641"/>
      <c r="BX116" s="641"/>
      <c r="BY116" s="641"/>
      <c r="BZ116" s="641"/>
      <c r="CA116" s="641" t="s">
        <v>196</v>
      </c>
      <c r="CB116" s="641"/>
      <c r="CC116" s="641"/>
      <c r="CD116" s="641"/>
      <c r="CE116" s="641"/>
      <c r="CF116" s="657" t="s">
        <v>196</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196</v>
      </c>
      <c r="DH116" s="446"/>
      <c r="DI116" s="446"/>
      <c r="DJ116" s="446"/>
      <c r="DK116" s="499"/>
      <c r="DL116" s="515" t="s">
        <v>196</v>
      </c>
      <c r="DM116" s="446"/>
      <c r="DN116" s="446"/>
      <c r="DO116" s="446"/>
      <c r="DP116" s="499"/>
      <c r="DQ116" s="515" t="s">
        <v>196</v>
      </c>
      <c r="DR116" s="446"/>
      <c r="DS116" s="446"/>
      <c r="DT116" s="446"/>
      <c r="DU116" s="499"/>
      <c r="DV116" s="539" t="s">
        <v>196</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315</v>
      </c>
      <c r="Z117" s="469"/>
      <c r="AA117" s="483">
        <v>459194</v>
      </c>
      <c r="AB117" s="488"/>
      <c r="AC117" s="488"/>
      <c r="AD117" s="488"/>
      <c r="AE117" s="500"/>
      <c r="AF117" s="516">
        <v>495836</v>
      </c>
      <c r="AG117" s="488"/>
      <c r="AH117" s="488"/>
      <c r="AI117" s="488"/>
      <c r="AJ117" s="500"/>
      <c r="AK117" s="516">
        <v>528877</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196</v>
      </c>
      <c r="BR117" s="641"/>
      <c r="BS117" s="641"/>
      <c r="BT117" s="641"/>
      <c r="BU117" s="641"/>
      <c r="BV117" s="641" t="s">
        <v>196</v>
      </c>
      <c r="BW117" s="641"/>
      <c r="BX117" s="641"/>
      <c r="BY117" s="641"/>
      <c r="BZ117" s="641"/>
      <c r="CA117" s="641" t="s">
        <v>196</v>
      </c>
      <c r="CB117" s="641"/>
      <c r="CC117" s="641"/>
      <c r="CD117" s="641"/>
      <c r="CE117" s="641"/>
      <c r="CF117" s="657" t="s">
        <v>196</v>
      </c>
      <c r="CG117" s="661"/>
      <c r="CH117" s="661"/>
      <c r="CI117" s="661"/>
      <c r="CJ117" s="661"/>
      <c r="CK117" s="673"/>
      <c r="CL117" s="413"/>
      <c r="CM117" s="425" t="s">
        <v>330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196</v>
      </c>
      <c r="DH117" s="446"/>
      <c r="DI117" s="446"/>
      <c r="DJ117" s="446"/>
      <c r="DK117" s="499"/>
      <c r="DL117" s="515" t="s">
        <v>196</v>
      </c>
      <c r="DM117" s="446"/>
      <c r="DN117" s="446"/>
      <c r="DO117" s="446"/>
      <c r="DP117" s="499"/>
      <c r="DQ117" s="515" t="s">
        <v>196</v>
      </c>
      <c r="DR117" s="446"/>
      <c r="DS117" s="446"/>
      <c r="DT117" s="446"/>
      <c r="DU117" s="499"/>
      <c r="DV117" s="539" t="s">
        <v>196</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383</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196</v>
      </c>
      <c r="BR118" s="642"/>
      <c r="BS118" s="642"/>
      <c r="BT118" s="642"/>
      <c r="BU118" s="642"/>
      <c r="BV118" s="642" t="s">
        <v>196</v>
      </c>
      <c r="BW118" s="642"/>
      <c r="BX118" s="642"/>
      <c r="BY118" s="642"/>
      <c r="BZ118" s="642"/>
      <c r="CA118" s="642" t="s">
        <v>196</v>
      </c>
      <c r="CB118" s="642"/>
      <c r="CC118" s="642"/>
      <c r="CD118" s="642"/>
      <c r="CE118" s="642"/>
      <c r="CF118" s="657" t="s">
        <v>196</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196</v>
      </c>
      <c r="DH118" s="446"/>
      <c r="DI118" s="446"/>
      <c r="DJ118" s="446"/>
      <c r="DK118" s="499"/>
      <c r="DL118" s="515" t="s">
        <v>196</v>
      </c>
      <c r="DM118" s="446"/>
      <c r="DN118" s="446"/>
      <c r="DO118" s="446"/>
      <c r="DP118" s="499"/>
      <c r="DQ118" s="515" t="s">
        <v>196</v>
      </c>
      <c r="DR118" s="446"/>
      <c r="DS118" s="446"/>
      <c r="DT118" s="446"/>
      <c r="DU118" s="499"/>
      <c r="DV118" s="539" t="s">
        <v>196</v>
      </c>
      <c r="DW118" s="547"/>
      <c r="DX118" s="547"/>
      <c r="DY118" s="547"/>
      <c r="DZ118" s="557"/>
    </row>
    <row r="119" spans="1:130" s="365" customFormat="1" ht="26.25" customHeight="1">
      <c r="A119" s="389" t="s">
        <v>380</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196</v>
      </c>
      <c r="AB119" s="487"/>
      <c r="AC119" s="487"/>
      <c r="AD119" s="487"/>
      <c r="AE119" s="498"/>
      <c r="AF119" s="514" t="s">
        <v>196</v>
      </c>
      <c r="AG119" s="487"/>
      <c r="AH119" s="487"/>
      <c r="AI119" s="487"/>
      <c r="AJ119" s="498"/>
      <c r="AK119" s="514" t="s">
        <v>196</v>
      </c>
      <c r="AL119" s="487"/>
      <c r="AM119" s="487"/>
      <c r="AN119" s="487"/>
      <c r="AO119" s="498"/>
      <c r="AP119" s="538" t="s">
        <v>196</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164</v>
      </c>
      <c r="BP119" s="629"/>
      <c r="BQ119" s="634">
        <v>5418537</v>
      </c>
      <c r="BR119" s="642"/>
      <c r="BS119" s="642"/>
      <c r="BT119" s="642"/>
      <c r="BU119" s="642"/>
      <c r="BV119" s="642">
        <v>6462398</v>
      </c>
      <c r="BW119" s="642"/>
      <c r="BX119" s="642"/>
      <c r="BY119" s="642"/>
      <c r="BZ119" s="642"/>
      <c r="CA119" s="642">
        <v>7924450</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196</v>
      </c>
      <c r="DH119" s="489"/>
      <c r="DI119" s="489"/>
      <c r="DJ119" s="489"/>
      <c r="DK119" s="501"/>
      <c r="DL119" s="517" t="s">
        <v>196</v>
      </c>
      <c r="DM119" s="489"/>
      <c r="DN119" s="489"/>
      <c r="DO119" s="489"/>
      <c r="DP119" s="501"/>
      <c r="DQ119" s="517" t="s">
        <v>196</v>
      </c>
      <c r="DR119" s="489"/>
      <c r="DS119" s="489"/>
      <c r="DT119" s="489"/>
      <c r="DU119" s="501"/>
      <c r="DV119" s="714" t="s">
        <v>196</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196</v>
      </c>
      <c r="AB120" s="446"/>
      <c r="AC120" s="446"/>
      <c r="AD120" s="446"/>
      <c r="AE120" s="499"/>
      <c r="AF120" s="515" t="s">
        <v>196</v>
      </c>
      <c r="AG120" s="446"/>
      <c r="AH120" s="446"/>
      <c r="AI120" s="446"/>
      <c r="AJ120" s="499"/>
      <c r="AK120" s="515" t="s">
        <v>196</v>
      </c>
      <c r="AL120" s="446"/>
      <c r="AM120" s="446"/>
      <c r="AN120" s="446"/>
      <c r="AO120" s="499"/>
      <c r="AP120" s="539" t="s">
        <v>196</v>
      </c>
      <c r="AQ120" s="547"/>
      <c r="AR120" s="547"/>
      <c r="AS120" s="547"/>
      <c r="AT120" s="557"/>
      <c r="AU120" s="571" t="s">
        <v>476</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8138167</v>
      </c>
      <c r="BR120" s="640"/>
      <c r="BS120" s="640"/>
      <c r="BT120" s="640"/>
      <c r="BU120" s="640"/>
      <c r="BV120" s="640">
        <v>8213671</v>
      </c>
      <c r="BW120" s="640"/>
      <c r="BX120" s="640"/>
      <c r="BY120" s="640"/>
      <c r="BZ120" s="640"/>
      <c r="CA120" s="640">
        <v>8228345</v>
      </c>
      <c r="CB120" s="640"/>
      <c r="CC120" s="640"/>
      <c r="CD120" s="640"/>
      <c r="CE120" s="640"/>
      <c r="CF120" s="656">
        <v>427</v>
      </c>
      <c r="CG120" s="660"/>
      <c r="CH120" s="660"/>
      <c r="CI120" s="660"/>
      <c r="CJ120" s="660"/>
      <c r="CK120" s="675" t="s">
        <v>264</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t="s">
        <v>196</v>
      </c>
      <c r="DH120" s="640"/>
      <c r="DI120" s="640"/>
      <c r="DJ120" s="640"/>
      <c r="DK120" s="640"/>
      <c r="DL120" s="640" t="s">
        <v>196</v>
      </c>
      <c r="DM120" s="640"/>
      <c r="DN120" s="640"/>
      <c r="DO120" s="640"/>
      <c r="DP120" s="640"/>
      <c r="DQ120" s="640">
        <v>823740</v>
      </c>
      <c r="DR120" s="640"/>
      <c r="DS120" s="640"/>
      <c r="DT120" s="640"/>
      <c r="DU120" s="640"/>
      <c r="DV120" s="712">
        <v>42.7</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196</v>
      </c>
      <c r="AB121" s="446"/>
      <c r="AC121" s="446"/>
      <c r="AD121" s="446"/>
      <c r="AE121" s="499"/>
      <c r="AF121" s="515" t="s">
        <v>196</v>
      </c>
      <c r="AG121" s="446"/>
      <c r="AH121" s="446"/>
      <c r="AI121" s="446"/>
      <c r="AJ121" s="499"/>
      <c r="AK121" s="515" t="s">
        <v>196</v>
      </c>
      <c r="AL121" s="446"/>
      <c r="AM121" s="446"/>
      <c r="AN121" s="446"/>
      <c r="AO121" s="499"/>
      <c r="AP121" s="539" t="s">
        <v>196</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3">
        <v>486757</v>
      </c>
      <c r="BR121" s="641"/>
      <c r="BS121" s="641"/>
      <c r="BT121" s="641"/>
      <c r="BU121" s="641"/>
      <c r="BV121" s="641">
        <v>533334</v>
      </c>
      <c r="BW121" s="641"/>
      <c r="BX121" s="641"/>
      <c r="BY121" s="641"/>
      <c r="BZ121" s="641"/>
      <c r="CA121" s="641">
        <v>522630</v>
      </c>
      <c r="CB121" s="641"/>
      <c r="CC121" s="641"/>
      <c r="CD121" s="641"/>
      <c r="CE121" s="641"/>
      <c r="CF121" s="657">
        <v>27.1</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t="s">
        <v>196</v>
      </c>
      <c r="DH121" s="641"/>
      <c r="DI121" s="641"/>
      <c r="DJ121" s="641"/>
      <c r="DK121" s="641"/>
      <c r="DL121" s="641" t="s">
        <v>196</v>
      </c>
      <c r="DM121" s="641"/>
      <c r="DN121" s="641"/>
      <c r="DO121" s="641"/>
      <c r="DP121" s="641"/>
      <c r="DQ121" s="641">
        <v>81741</v>
      </c>
      <c r="DR121" s="641"/>
      <c r="DS121" s="641"/>
      <c r="DT121" s="641"/>
      <c r="DU121" s="641"/>
      <c r="DV121" s="713">
        <v>4.2</v>
      </c>
      <c r="DW121" s="713"/>
      <c r="DX121" s="713"/>
      <c r="DY121" s="713"/>
      <c r="DZ121" s="722"/>
    </row>
    <row r="122" spans="1:130" s="365" customFormat="1" ht="26.25" customHeight="1">
      <c r="A122" s="390"/>
      <c r="B122" s="413"/>
      <c r="C122" s="425"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196</v>
      </c>
      <c r="AB122" s="446"/>
      <c r="AC122" s="446"/>
      <c r="AD122" s="446"/>
      <c r="AE122" s="499"/>
      <c r="AF122" s="515" t="s">
        <v>196</v>
      </c>
      <c r="AG122" s="446"/>
      <c r="AH122" s="446"/>
      <c r="AI122" s="446"/>
      <c r="AJ122" s="499"/>
      <c r="AK122" s="515" t="s">
        <v>196</v>
      </c>
      <c r="AL122" s="446"/>
      <c r="AM122" s="446"/>
      <c r="AN122" s="446"/>
      <c r="AO122" s="499"/>
      <c r="AP122" s="539" t="s">
        <v>196</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3759174</v>
      </c>
      <c r="BR122" s="642"/>
      <c r="BS122" s="642"/>
      <c r="BT122" s="642"/>
      <c r="BU122" s="642"/>
      <c r="BV122" s="642">
        <v>3568720</v>
      </c>
      <c r="BW122" s="642"/>
      <c r="BX122" s="642"/>
      <c r="BY122" s="642"/>
      <c r="BZ122" s="642"/>
      <c r="CA122" s="642">
        <v>5490964</v>
      </c>
      <c r="CB122" s="642"/>
      <c r="CC122" s="642"/>
      <c r="CD122" s="642"/>
      <c r="CE122" s="642"/>
      <c r="CF122" s="658">
        <v>285</v>
      </c>
      <c r="CG122" s="662"/>
      <c r="CH122" s="662"/>
      <c r="CI122" s="662"/>
      <c r="CJ122" s="662"/>
      <c r="CK122" s="676"/>
      <c r="CL122" s="686"/>
      <c r="CM122" s="686"/>
      <c r="CN122" s="686"/>
      <c r="CO122" s="689"/>
      <c r="CP122" s="693" t="s">
        <v>460</v>
      </c>
      <c r="CQ122" s="403"/>
      <c r="CR122" s="403"/>
      <c r="CS122" s="403"/>
      <c r="CT122" s="403"/>
      <c r="CU122" s="403"/>
      <c r="CV122" s="403"/>
      <c r="CW122" s="403"/>
      <c r="CX122" s="403"/>
      <c r="CY122" s="403"/>
      <c r="CZ122" s="403"/>
      <c r="DA122" s="403"/>
      <c r="DB122" s="403"/>
      <c r="DC122" s="403"/>
      <c r="DD122" s="403"/>
      <c r="DE122" s="403"/>
      <c r="DF122" s="699"/>
      <c r="DG122" s="633" t="s">
        <v>196</v>
      </c>
      <c r="DH122" s="641"/>
      <c r="DI122" s="641"/>
      <c r="DJ122" s="641"/>
      <c r="DK122" s="641"/>
      <c r="DL122" s="641">
        <v>31967</v>
      </c>
      <c r="DM122" s="641"/>
      <c r="DN122" s="641"/>
      <c r="DO122" s="641"/>
      <c r="DP122" s="641"/>
      <c r="DQ122" s="641">
        <v>59022</v>
      </c>
      <c r="DR122" s="641"/>
      <c r="DS122" s="641"/>
      <c r="DT122" s="641"/>
      <c r="DU122" s="641"/>
      <c r="DV122" s="713">
        <v>3.1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196</v>
      </c>
      <c r="AB123" s="446"/>
      <c r="AC123" s="446"/>
      <c r="AD123" s="446"/>
      <c r="AE123" s="499"/>
      <c r="AF123" s="515" t="s">
        <v>196</v>
      </c>
      <c r="AG123" s="446"/>
      <c r="AH123" s="446"/>
      <c r="AI123" s="446"/>
      <c r="AJ123" s="499"/>
      <c r="AK123" s="515" t="s">
        <v>196</v>
      </c>
      <c r="AL123" s="446"/>
      <c r="AM123" s="446"/>
      <c r="AN123" s="446"/>
      <c r="AO123" s="499"/>
      <c r="AP123" s="539" t="s">
        <v>196</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216</v>
      </c>
      <c r="BP123" s="629"/>
      <c r="BQ123" s="635">
        <v>12384098</v>
      </c>
      <c r="BR123" s="643"/>
      <c r="BS123" s="643"/>
      <c r="BT123" s="643"/>
      <c r="BU123" s="643"/>
      <c r="BV123" s="643">
        <v>12315725</v>
      </c>
      <c r="BW123" s="643"/>
      <c r="BX123" s="643"/>
      <c r="BY123" s="643"/>
      <c r="BZ123" s="643"/>
      <c r="CA123" s="643">
        <v>14241939</v>
      </c>
      <c r="CB123" s="643"/>
      <c r="CC123" s="643"/>
      <c r="CD123" s="643"/>
      <c r="CE123" s="643"/>
      <c r="CF123" s="544"/>
      <c r="CG123" s="552"/>
      <c r="CH123" s="552"/>
      <c r="CI123" s="552"/>
      <c r="CJ123" s="669"/>
      <c r="CK123" s="676"/>
      <c r="CL123" s="686"/>
      <c r="CM123" s="686"/>
      <c r="CN123" s="686"/>
      <c r="CO123" s="689"/>
      <c r="CP123" s="693" t="s">
        <v>458</v>
      </c>
      <c r="CQ123" s="403"/>
      <c r="CR123" s="403"/>
      <c r="CS123" s="403"/>
      <c r="CT123" s="403"/>
      <c r="CU123" s="403"/>
      <c r="CV123" s="403"/>
      <c r="CW123" s="403"/>
      <c r="CX123" s="403"/>
      <c r="CY123" s="403"/>
      <c r="CZ123" s="403"/>
      <c r="DA123" s="403"/>
      <c r="DB123" s="403"/>
      <c r="DC123" s="403"/>
      <c r="DD123" s="403"/>
      <c r="DE123" s="403"/>
      <c r="DF123" s="699"/>
      <c r="DG123" s="482">
        <v>65358</v>
      </c>
      <c r="DH123" s="446"/>
      <c r="DI123" s="446"/>
      <c r="DJ123" s="446"/>
      <c r="DK123" s="499"/>
      <c r="DL123" s="515">
        <v>57742</v>
      </c>
      <c r="DM123" s="446"/>
      <c r="DN123" s="446"/>
      <c r="DO123" s="446"/>
      <c r="DP123" s="499"/>
      <c r="DQ123" s="515">
        <v>47770</v>
      </c>
      <c r="DR123" s="446"/>
      <c r="DS123" s="446"/>
      <c r="DT123" s="446"/>
      <c r="DU123" s="499"/>
      <c r="DV123" s="539">
        <v>2.5</v>
      </c>
      <c r="DW123" s="547"/>
      <c r="DX123" s="547"/>
      <c r="DY123" s="547"/>
      <c r="DZ123" s="557"/>
    </row>
    <row r="124" spans="1:130" s="365" customFormat="1" ht="26.25" customHeight="1">
      <c r="A124" s="390"/>
      <c r="B124" s="413"/>
      <c r="C124" s="425" t="s">
        <v>330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196</v>
      </c>
      <c r="AB124" s="446"/>
      <c r="AC124" s="446"/>
      <c r="AD124" s="446"/>
      <c r="AE124" s="499"/>
      <c r="AF124" s="515" t="s">
        <v>196</v>
      </c>
      <c r="AG124" s="446"/>
      <c r="AH124" s="446"/>
      <c r="AI124" s="446"/>
      <c r="AJ124" s="499"/>
      <c r="AK124" s="515" t="s">
        <v>196</v>
      </c>
      <c r="AL124" s="446"/>
      <c r="AM124" s="446"/>
      <c r="AN124" s="446"/>
      <c r="AO124" s="499"/>
      <c r="AP124" s="539" t="s">
        <v>196</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196</v>
      </c>
      <c r="BR124" s="644"/>
      <c r="BS124" s="644"/>
      <c r="BT124" s="644"/>
      <c r="BU124" s="644"/>
      <c r="BV124" s="644" t="s">
        <v>196</v>
      </c>
      <c r="BW124" s="644"/>
      <c r="BX124" s="644"/>
      <c r="BY124" s="644"/>
      <c r="BZ124" s="644"/>
      <c r="CA124" s="644" t="s">
        <v>196</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v>911533</v>
      </c>
      <c r="DH124" s="489"/>
      <c r="DI124" s="489"/>
      <c r="DJ124" s="489"/>
      <c r="DK124" s="501"/>
      <c r="DL124" s="517">
        <v>878540</v>
      </c>
      <c r="DM124" s="489"/>
      <c r="DN124" s="489"/>
      <c r="DO124" s="489"/>
      <c r="DP124" s="501"/>
      <c r="DQ124" s="517">
        <v>7061</v>
      </c>
      <c r="DR124" s="489"/>
      <c r="DS124" s="489"/>
      <c r="DT124" s="489"/>
      <c r="DU124" s="501"/>
      <c r="DV124" s="714">
        <v>0.4</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196</v>
      </c>
      <c r="AB125" s="446"/>
      <c r="AC125" s="446"/>
      <c r="AD125" s="446"/>
      <c r="AE125" s="499"/>
      <c r="AF125" s="515" t="s">
        <v>196</v>
      </c>
      <c r="AG125" s="446"/>
      <c r="AH125" s="446"/>
      <c r="AI125" s="446"/>
      <c r="AJ125" s="499"/>
      <c r="AK125" s="515" t="s">
        <v>196</v>
      </c>
      <c r="AL125" s="446"/>
      <c r="AM125" s="446"/>
      <c r="AN125" s="446"/>
      <c r="AO125" s="499"/>
      <c r="AP125" s="539" t="s">
        <v>196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196</v>
      </c>
      <c r="DH125" s="640"/>
      <c r="DI125" s="640"/>
      <c r="DJ125" s="640"/>
      <c r="DK125" s="640"/>
      <c r="DL125" s="640" t="s">
        <v>196</v>
      </c>
      <c r="DM125" s="640"/>
      <c r="DN125" s="640"/>
      <c r="DO125" s="640"/>
      <c r="DP125" s="640"/>
      <c r="DQ125" s="640" t="s">
        <v>196</v>
      </c>
      <c r="DR125" s="640"/>
      <c r="DS125" s="640"/>
      <c r="DT125" s="640"/>
      <c r="DU125" s="640"/>
      <c r="DV125" s="712" t="s">
        <v>196</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196</v>
      </c>
      <c r="AB126" s="446"/>
      <c r="AC126" s="446"/>
      <c r="AD126" s="446"/>
      <c r="AE126" s="499"/>
      <c r="AF126" s="515" t="s">
        <v>196</v>
      </c>
      <c r="AG126" s="446"/>
      <c r="AH126" s="446"/>
      <c r="AI126" s="446"/>
      <c r="AJ126" s="499"/>
      <c r="AK126" s="515" t="s">
        <v>196</v>
      </c>
      <c r="AL126" s="446"/>
      <c r="AM126" s="446"/>
      <c r="AN126" s="446"/>
      <c r="AO126" s="499"/>
      <c r="AP126" s="539" t="s">
        <v>196</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196</v>
      </c>
      <c r="DH126" s="641"/>
      <c r="DI126" s="641"/>
      <c r="DJ126" s="641"/>
      <c r="DK126" s="641"/>
      <c r="DL126" s="641" t="s">
        <v>196</v>
      </c>
      <c r="DM126" s="641"/>
      <c r="DN126" s="641"/>
      <c r="DO126" s="641"/>
      <c r="DP126" s="641"/>
      <c r="DQ126" s="641" t="s">
        <v>196</v>
      </c>
      <c r="DR126" s="641"/>
      <c r="DS126" s="641"/>
      <c r="DT126" s="641"/>
      <c r="DU126" s="641"/>
      <c r="DV126" s="713" t="s">
        <v>196</v>
      </c>
      <c r="DW126" s="713"/>
      <c r="DX126" s="713"/>
      <c r="DY126" s="713"/>
      <c r="DZ126" s="722"/>
    </row>
    <row r="127" spans="1:130" s="365" customFormat="1" ht="26.25" customHeight="1">
      <c r="A127" s="391"/>
      <c r="B127" s="414"/>
      <c r="C127" s="427" t="s">
        <v>75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196</v>
      </c>
      <c r="AB127" s="446"/>
      <c r="AC127" s="446"/>
      <c r="AD127" s="446"/>
      <c r="AE127" s="499"/>
      <c r="AF127" s="515" t="s">
        <v>196</v>
      </c>
      <c r="AG127" s="446"/>
      <c r="AH127" s="446"/>
      <c r="AI127" s="446"/>
      <c r="AJ127" s="499"/>
      <c r="AK127" s="515" t="s">
        <v>196</v>
      </c>
      <c r="AL127" s="446"/>
      <c r="AM127" s="446"/>
      <c r="AN127" s="446"/>
      <c r="AO127" s="499"/>
      <c r="AP127" s="539" t="s">
        <v>196</v>
      </c>
      <c r="AQ127" s="547"/>
      <c r="AR127" s="547"/>
      <c r="AS127" s="547"/>
      <c r="AT127" s="557"/>
      <c r="AU127" s="378"/>
      <c r="AV127" s="378"/>
      <c r="AW127" s="378"/>
      <c r="AX127" s="584" t="s">
        <v>492</v>
      </c>
      <c r="AY127" s="593"/>
      <c r="AZ127" s="593"/>
      <c r="BA127" s="593"/>
      <c r="BB127" s="593"/>
      <c r="BC127" s="593"/>
      <c r="BD127" s="593"/>
      <c r="BE127" s="610"/>
      <c r="BF127" s="612" t="s">
        <v>439</v>
      </c>
      <c r="BG127" s="593"/>
      <c r="BH127" s="593"/>
      <c r="BI127" s="593"/>
      <c r="BJ127" s="593"/>
      <c r="BK127" s="593"/>
      <c r="BL127" s="610"/>
      <c r="BM127" s="612" t="s">
        <v>418</v>
      </c>
      <c r="BN127" s="593"/>
      <c r="BO127" s="593"/>
      <c r="BP127" s="593"/>
      <c r="BQ127" s="593"/>
      <c r="BR127" s="593"/>
      <c r="BS127" s="610"/>
      <c r="BT127" s="612" t="s">
        <v>404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196</v>
      </c>
      <c r="DH127" s="641"/>
      <c r="DI127" s="641"/>
      <c r="DJ127" s="641"/>
      <c r="DK127" s="641"/>
      <c r="DL127" s="641" t="s">
        <v>196</v>
      </c>
      <c r="DM127" s="641"/>
      <c r="DN127" s="641"/>
      <c r="DO127" s="641"/>
      <c r="DP127" s="641"/>
      <c r="DQ127" s="641" t="s">
        <v>196</v>
      </c>
      <c r="DR127" s="641"/>
      <c r="DS127" s="641"/>
      <c r="DT127" s="641"/>
      <c r="DU127" s="641"/>
      <c r="DV127" s="713" t="s">
        <v>196</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40308</v>
      </c>
      <c r="AB128" s="487"/>
      <c r="AC128" s="487"/>
      <c r="AD128" s="487"/>
      <c r="AE128" s="498"/>
      <c r="AF128" s="514">
        <v>40745</v>
      </c>
      <c r="AG128" s="487"/>
      <c r="AH128" s="487"/>
      <c r="AI128" s="487"/>
      <c r="AJ128" s="498"/>
      <c r="AK128" s="514">
        <v>40102</v>
      </c>
      <c r="AL128" s="487"/>
      <c r="AM128" s="487"/>
      <c r="AN128" s="487"/>
      <c r="AO128" s="498"/>
      <c r="AP128" s="541"/>
      <c r="AQ128" s="549"/>
      <c r="AR128" s="549"/>
      <c r="AS128" s="549"/>
      <c r="AT128" s="559"/>
      <c r="AU128" s="378"/>
      <c r="AV128" s="378"/>
      <c r="AW128" s="378"/>
      <c r="AX128" s="384" t="s">
        <v>299</v>
      </c>
      <c r="AY128" s="407"/>
      <c r="AZ128" s="407"/>
      <c r="BA128" s="407"/>
      <c r="BB128" s="407"/>
      <c r="BC128" s="407"/>
      <c r="BD128" s="407"/>
      <c r="BE128" s="470"/>
      <c r="BF128" s="613" t="s">
        <v>196</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395</v>
      </c>
      <c r="CQ128" s="381"/>
      <c r="CR128" s="381"/>
      <c r="CS128" s="381"/>
      <c r="CT128" s="381"/>
      <c r="CU128" s="381"/>
      <c r="CV128" s="381"/>
      <c r="CW128" s="381"/>
      <c r="CX128" s="381"/>
      <c r="CY128" s="381"/>
      <c r="CZ128" s="381"/>
      <c r="DA128" s="381"/>
      <c r="DB128" s="381"/>
      <c r="DC128" s="381"/>
      <c r="DD128" s="381"/>
      <c r="DE128" s="381"/>
      <c r="DF128" s="611"/>
      <c r="DG128" s="702" t="s">
        <v>196</v>
      </c>
      <c r="DH128" s="705"/>
      <c r="DI128" s="705"/>
      <c r="DJ128" s="705"/>
      <c r="DK128" s="705"/>
      <c r="DL128" s="705" t="s">
        <v>196</v>
      </c>
      <c r="DM128" s="705"/>
      <c r="DN128" s="705"/>
      <c r="DO128" s="705"/>
      <c r="DP128" s="705"/>
      <c r="DQ128" s="705" t="s">
        <v>196</v>
      </c>
      <c r="DR128" s="705"/>
      <c r="DS128" s="705"/>
      <c r="DT128" s="705"/>
      <c r="DU128" s="705"/>
      <c r="DV128" s="715" t="s">
        <v>196</v>
      </c>
      <c r="DW128" s="715"/>
      <c r="DX128" s="715"/>
      <c r="DY128" s="715"/>
      <c r="DZ128" s="724"/>
    </row>
    <row r="129" spans="1:131" s="365" customFormat="1" ht="26.25" customHeight="1">
      <c r="A129" s="385" t="s">
        <v>168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2370346</v>
      </c>
      <c r="AB129" s="446"/>
      <c r="AC129" s="446"/>
      <c r="AD129" s="446"/>
      <c r="AE129" s="499"/>
      <c r="AF129" s="515">
        <v>2319251</v>
      </c>
      <c r="AG129" s="446"/>
      <c r="AH129" s="446"/>
      <c r="AI129" s="446"/>
      <c r="AJ129" s="499"/>
      <c r="AK129" s="515">
        <v>2305717</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196</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349672</v>
      </c>
      <c r="AB130" s="446"/>
      <c r="AC130" s="446"/>
      <c r="AD130" s="446"/>
      <c r="AE130" s="499"/>
      <c r="AF130" s="515">
        <v>382288</v>
      </c>
      <c r="AG130" s="446"/>
      <c r="AH130" s="446"/>
      <c r="AI130" s="446"/>
      <c r="AJ130" s="499"/>
      <c r="AK130" s="515">
        <v>378727</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4.2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2020674</v>
      </c>
      <c r="AB131" s="489"/>
      <c r="AC131" s="489"/>
      <c r="AD131" s="489"/>
      <c r="AE131" s="501"/>
      <c r="AF131" s="517">
        <v>1936963</v>
      </c>
      <c r="AG131" s="489"/>
      <c r="AH131" s="489"/>
      <c r="AI131" s="489"/>
      <c r="AJ131" s="501"/>
      <c r="AK131" s="517">
        <v>1926990</v>
      </c>
      <c r="AL131" s="489"/>
      <c r="AM131" s="489"/>
      <c r="AN131" s="489"/>
      <c r="AO131" s="501"/>
      <c r="AP131" s="543"/>
      <c r="AQ131" s="551"/>
      <c r="AR131" s="551"/>
      <c r="AS131" s="551"/>
      <c r="AT131" s="561"/>
      <c r="AU131" s="576"/>
      <c r="AV131" s="576"/>
      <c r="AW131" s="576"/>
      <c r="AX131" s="586" t="s">
        <v>56</v>
      </c>
      <c r="AY131" s="381"/>
      <c r="AZ131" s="381"/>
      <c r="BA131" s="381"/>
      <c r="BB131" s="381"/>
      <c r="BC131" s="381"/>
      <c r="BD131" s="381"/>
      <c r="BE131" s="611"/>
      <c r="BF131" s="616" t="s">
        <v>196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3.425292749</v>
      </c>
      <c r="AB132" s="490"/>
      <c r="AC132" s="490"/>
      <c r="AD132" s="490"/>
      <c r="AE132" s="502"/>
      <c r="AF132" s="518">
        <v>3.758615936</v>
      </c>
      <c r="AG132" s="490"/>
      <c r="AH132" s="490"/>
      <c r="AI132" s="490"/>
      <c r="AJ132" s="502"/>
      <c r="AK132" s="518">
        <v>5.7108755110000002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81</v>
      </c>
      <c r="W133" s="404"/>
      <c r="X133" s="404"/>
      <c r="Y133" s="404"/>
      <c r="Z133" s="479"/>
      <c r="AA133" s="486">
        <v>4.2</v>
      </c>
      <c r="AB133" s="491"/>
      <c r="AC133" s="491"/>
      <c r="AD133" s="491"/>
      <c r="AE133" s="503"/>
      <c r="AF133" s="486">
        <v>3.8</v>
      </c>
      <c r="AG133" s="491"/>
      <c r="AH133" s="491"/>
      <c r="AI133" s="491"/>
      <c r="AJ133" s="503"/>
      <c r="AK133" s="486">
        <v>4.2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liUwolfErvlbeoCC0+uBWX33Zmq1ZPyh1X7FlHox2faiPZIs9iy9QENeQsdYjJDXDFYOYiPxULkiTv652n8ONw==" saltValue="03+aRKYpEl3bK36QejSX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98</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FuqPIhKguxMfNbNJE58PH6xAF5H6Fc/vUSk8kcbqIRyl0d3dnvjyqB0rE2vK3GlI56D0PtFyIzEtb9Y+9LFwVw==" saltValue="M/RU14hkbLVnrxz5mqZkD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6aPB+wbxUVV5F0BrcHXRn4ckOtek1K1rDzLoigsi+QDBGRrmlOcnmnVXxaqYX40Rz9b5PGFybqkxPZtxpTV3Q==" saltValue="K/QB5WAFilgeSoMcqRFlm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498</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827593</v>
      </c>
      <c r="AP9" s="787">
        <v>309265</v>
      </c>
      <c r="AQ9" s="810">
        <v>273733</v>
      </c>
      <c r="AR9" s="824">
        <v>13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203</v>
      </c>
      <c r="AL10" s="757"/>
      <c r="AM10" s="757"/>
      <c r="AN10" s="774"/>
      <c r="AO10" s="788">
        <v>6783</v>
      </c>
      <c r="AP10" s="788">
        <v>2535</v>
      </c>
      <c r="AQ10" s="811">
        <v>30345</v>
      </c>
      <c r="AR10" s="825">
        <v>-91.6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393</v>
      </c>
      <c r="AL11" s="757"/>
      <c r="AM11" s="757"/>
      <c r="AN11" s="774"/>
      <c r="AO11" s="788" t="s">
        <v>196</v>
      </c>
      <c r="AP11" s="788" t="s">
        <v>196</v>
      </c>
      <c r="AQ11" s="811">
        <v>4149</v>
      </c>
      <c r="AR11" s="825" t="s">
        <v>196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196</v>
      </c>
      <c r="AP12" s="788" t="s">
        <v>196</v>
      </c>
      <c r="AQ12" s="811" t="s">
        <v>196</v>
      </c>
      <c r="AR12" s="825" t="s">
        <v>196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22681</v>
      </c>
      <c r="AP13" s="788">
        <v>8476</v>
      </c>
      <c r="AQ13" s="811">
        <v>9494</v>
      </c>
      <c r="AR13" s="825">
        <v>-10.7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13866</v>
      </c>
      <c r="AP14" s="788">
        <v>5182</v>
      </c>
      <c r="AQ14" s="811">
        <v>5033</v>
      </c>
      <c r="AR14" s="825">
        <v>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302</v>
      </c>
      <c r="AL15" s="758"/>
      <c r="AM15" s="758"/>
      <c r="AN15" s="775"/>
      <c r="AO15" s="788">
        <v>-48258</v>
      </c>
      <c r="AP15" s="788">
        <v>-18034</v>
      </c>
      <c r="AQ15" s="811">
        <v>-17000</v>
      </c>
      <c r="AR15" s="825">
        <v>6.1</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822665</v>
      </c>
      <c r="AP16" s="788">
        <v>307423</v>
      </c>
      <c r="AQ16" s="811">
        <v>305754</v>
      </c>
      <c r="AR16" s="825">
        <v>0.5</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173</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328</v>
      </c>
      <c r="AQ20" s="812" t="s">
        <v>38</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38.119999999999997</v>
      </c>
      <c r="AP21" s="800">
        <v>26.54</v>
      </c>
      <c r="AQ21" s="813">
        <v>11.58</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90.2</v>
      </c>
      <c r="AP22" s="801">
        <v>93.9</v>
      </c>
      <c r="AQ22" s="814">
        <v>-3.7</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498</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393097</v>
      </c>
      <c r="AP32" s="788">
        <v>146897</v>
      </c>
      <c r="AQ32" s="815">
        <v>170830</v>
      </c>
      <c r="AR32" s="825">
        <v>-14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455</v>
      </c>
      <c r="AL33" s="761"/>
      <c r="AM33" s="761"/>
      <c r="AN33" s="778"/>
      <c r="AO33" s="788" t="s">
        <v>196</v>
      </c>
      <c r="AP33" s="788" t="s">
        <v>196</v>
      </c>
      <c r="AQ33" s="815" t="s">
        <v>196</v>
      </c>
      <c r="AR33" s="825" t="s">
        <v>196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196</v>
      </c>
      <c r="AP34" s="788" t="s">
        <v>196</v>
      </c>
      <c r="AQ34" s="815" t="s">
        <v>196</v>
      </c>
      <c r="AR34" s="825" t="s">
        <v>196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119587</v>
      </c>
      <c r="AP35" s="788">
        <v>44689</v>
      </c>
      <c r="AQ35" s="815">
        <v>32606</v>
      </c>
      <c r="AR35" s="825">
        <v>37.1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v>16193</v>
      </c>
      <c r="AP36" s="788">
        <v>6051</v>
      </c>
      <c r="AQ36" s="815">
        <v>4875</v>
      </c>
      <c r="AR36" s="825">
        <v>24.1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t="s">
        <v>196</v>
      </c>
      <c r="AP37" s="788" t="s">
        <v>196</v>
      </c>
      <c r="AQ37" s="815">
        <v>993</v>
      </c>
      <c r="AR37" s="825" t="s">
        <v>196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196</v>
      </c>
      <c r="AP38" s="792" t="s">
        <v>196</v>
      </c>
      <c r="AQ38" s="816">
        <v>50</v>
      </c>
      <c r="AR38" s="814" t="s">
        <v>196</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-40102</v>
      </c>
      <c r="AP39" s="788">
        <v>-14986</v>
      </c>
      <c r="AQ39" s="815">
        <v>-6626</v>
      </c>
      <c r="AR39" s="825">
        <v>126.2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-378727</v>
      </c>
      <c r="AP40" s="788">
        <v>-141527</v>
      </c>
      <c r="AQ40" s="815">
        <v>-145454</v>
      </c>
      <c r="AR40" s="825">
        <v>-2.7</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110048</v>
      </c>
      <c r="AP41" s="788">
        <v>41124</v>
      </c>
      <c r="AQ41" s="815">
        <v>57274</v>
      </c>
      <c r="AR41" s="825">
        <v>-28.2</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440</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516</v>
      </c>
      <c r="AQ50" s="818" t="s">
        <v>376</v>
      </c>
      <c r="AR50" s="828" t="s">
        <v>517</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422327</v>
      </c>
      <c r="AN51" s="783">
        <v>141578</v>
      </c>
      <c r="AO51" s="795">
        <v>52.9</v>
      </c>
      <c r="AP51" s="806">
        <v>316937</v>
      </c>
      <c r="AQ51" s="819">
        <v>9.4</v>
      </c>
      <c r="AR51" s="829">
        <v>43.5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228340</v>
      </c>
      <c r="AN52" s="784">
        <v>76547</v>
      </c>
      <c r="AO52" s="796">
        <v>18.3</v>
      </c>
      <c r="AP52" s="807">
        <v>199150</v>
      </c>
      <c r="AQ52" s="820">
        <v>27.5</v>
      </c>
      <c r="AR52" s="830">
        <v>-9.1999999999999993</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478</v>
      </c>
      <c r="AL53" s="764"/>
      <c r="AM53" s="770">
        <v>409866</v>
      </c>
      <c r="AN53" s="783">
        <v>141871</v>
      </c>
      <c r="AO53" s="795">
        <v>0.2</v>
      </c>
      <c r="AP53" s="806">
        <v>332350</v>
      </c>
      <c r="AQ53" s="819">
        <v>4.9000000000000004</v>
      </c>
      <c r="AR53" s="829">
        <v>-4.7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176264</v>
      </c>
      <c r="AN54" s="784">
        <v>61012</v>
      </c>
      <c r="AO54" s="796">
        <v>-20.3</v>
      </c>
      <c r="AP54" s="807">
        <v>200453</v>
      </c>
      <c r="AQ54" s="820">
        <v>0.7</v>
      </c>
      <c r="AR54" s="830">
        <v>-21</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1204295</v>
      </c>
      <c r="AN55" s="783">
        <v>431029</v>
      </c>
      <c r="AO55" s="795">
        <v>203.8</v>
      </c>
      <c r="AP55" s="806">
        <v>362690</v>
      </c>
      <c r="AQ55" s="819">
        <v>9.1</v>
      </c>
      <c r="AR55" s="829">
        <v>194.7</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434375</v>
      </c>
      <c r="AN56" s="784">
        <v>155467</v>
      </c>
      <c r="AO56" s="796">
        <v>154.80000000000001</v>
      </c>
      <c r="AP56" s="807">
        <v>172580</v>
      </c>
      <c r="AQ56" s="820">
        <v>-13.9</v>
      </c>
      <c r="AR56" s="830">
        <v>168.7</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1859928</v>
      </c>
      <c r="AN57" s="783">
        <v>680794</v>
      </c>
      <c r="AO57" s="795">
        <v>57.9</v>
      </c>
      <c r="AP57" s="806">
        <v>296093</v>
      </c>
      <c r="AQ57" s="819">
        <v>-18.399999999999999</v>
      </c>
      <c r="AR57" s="829">
        <v>76.3</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255210</v>
      </c>
      <c r="AN58" s="784">
        <v>93415</v>
      </c>
      <c r="AO58" s="796">
        <v>-39.9</v>
      </c>
      <c r="AP58" s="807">
        <v>140545</v>
      </c>
      <c r="AQ58" s="820">
        <v>-18.600000000000001</v>
      </c>
      <c r="AR58" s="830">
        <v>-21.3</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2013686</v>
      </c>
      <c r="AN59" s="783">
        <v>752499</v>
      </c>
      <c r="AO59" s="795">
        <v>10.5</v>
      </c>
      <c r="AP59" s="806">
        <v>308655</v>
      </c>
      <c r="AQ59" s="819">
        <v>4.2</v>
      </c>
      <c r="AR59" s="829">
        <v>6.3</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357736</v>
      </c>
      <c r="AN60" s="784">
        <v>133683</v>
      </c>
      <c r="AO60" s="796">
        <v>43.1</v>
      </c>
      <c r="AP60" s="807">
        <v>169887</v>
      </c>
      <c r="AQ60" s="820">
        <v>20.9</v>
      </c>
      <c r="AR60" s="830">
        <v>22.2</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406</v>
      </c>
      <c r="AL61" s="767"/>
      <c r="AM61" s="770">
        <v>1182020</v>
      </c>
      <c r="AN61" s="783">
        <v>429554</v>
      </c>
      <c r="AO61" s="795">
        <v>65.099999999999994</v>
      </c>
      <c r="AP61" s="806">
        <v>323345</v>
      </c>
      <c r="AQ61" s="821">
        <v>1.8</v>
      </c>
      <c r="AR61" s="829">
        <v>63.3</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290385</v>
      </c>
      <c r="AN62" s="784">
        <v>104025</v>
      </c>
      <c r="AO62" s="796">
        <v>31.2</v>
      </c>
      <c r="AP62" s="807">
        <v>176523</v>
      </c>
      <c r="AQ62" s="820">
        <v>3.3</v>
      </c>
      <c r="AR62" s="830">
        <v>27.9</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f+6ld+mV8zdcZN/GzA3OBcLHmoW0k6cfFQgyJE3c0Rlsu89HA9XGKWrMnPHEuoGe051Oil6uJeimTZOrby3Bw==" saltValue="fMB1VzOx15nSqLV3l8O4W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tMgJlmvPY5bJifAGB5iduw/uqYDR36+vytlRVCuli7ISTdmeD9vgNg3KXRFzDE9O6sQptFSjt3uHi3UCY3rS8A==" saltValue="xaZNUkH3WH15WQePAzvC+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8yodty55v+ZaA82IlZOaigvo6UeIjWstUmRejXx1hZXOLtTotcDv4L0SYfI3c09jiPZ7rBECCnIWqYc+MtHRyg==" saltValue="LgbH7auEFpTPsRswap7iV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520</v>
      </c>
      <c r="G46" s="853" t="s">
        <v>521</v>
      </c>
      <c r="H46" s="853" t="s">
        <v>522</v>
      </c>
      <c r="I46" s="853" t="s">
        <v>523</v>
      </c>
      <c r="J46" s="858" t="s">
        <v>250</v>
      </c>
    </row>
    <row r="47" spans="2:10" ht="57.75" customHeight="1">
      <c r="B47" s="838"/>
      <c r="C47" s="842" t="s">
        <v>3</v>
      </c>
      <c r="D47" s="842"/>
      <c r="E47" s="846"/>
      <c r="F47" s="850">
        <v>42.5</v>
      </c>
      <c r="G47" s="854">
        <v>45.7</v>
      </c>
      <c r="H47" s="854">
        <v>60.07</v>
      </c>
      <c r="I47" s="854">
        <v>61.22</v>
      </c>
      <c r="J47" s="859">
        <v>59.96</v>
      </c>
    </row>
    <row r="48" spans="2:10" ht="57.75" customHeight="1">
      <c r="B48" s="839"/>
      <c r="C48" s="843" t="s">
        <v>9</v>
      </c>
      <c r="D48" s="843"/>
      <c r="E48" s="847"/>
      <c r="F48" s="851">
        <v>4.7699999999999996</v>
      </c>
      <c r="G48" s="855">
        <v>5.99</v>
      </c>
      <c r="H48" s="855">
        <v>5.36</v>
      </c>
      <c r="I48" s="855">
        <v>8.26</v>
      </c>
      <c r="J48" s="860">
        <v>7.77</v>
      </c>
    </row>
    <row r="49" spans="2:10" ht="57.75" customHeight="1">
      <c r="B49" s="840"/>
      <c r="C49" s="844" t="s">
        <v>16</v>
      </c>
      <c r="D49" s="844"/>
      <c r="E49" s="848"/>
      <c r="F49" s="852" t="s">
        <v>524</v>
      </c>
      <c r="G49" s="856">
        <v>7.27</v>
      </c>
      <c r="H49" s="856">
        <v>19.04</v>
      </c>
      <c r="I49" s="856">
        <v>2.6</v>
      </c>
      <c r="J49" s="861" t="s">
        <v>525</v>
      </c>
    </row>
    <row r="50" spans="2:10" ht="13.2"/>
  </sheetData>
  <sheetProtection algorithmName="SHA-512" hashValue="PTbQBAjbKanfNUL6diaMX9cAWSigU9XckOAM7Z4Mifg21OtwYU7/NGTPY7rFXASOrpFbnUBEx442FI7WZr4/ew==" saltValue="qlvhYj9Lq2jW6PhaPyQOD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520</v>
      </c>
      <c r="G33" s="883" t="s">
        <v>521</v>
      </c>
      <c r="H33" s="883" t="s">
        <v>522</v>
      </c>
      <c r="I33" s="883" t="s">
        <v>523</v>
      </c>
      <c r="J33" s="887" t="s">
        <v>250</v>
      </c>
      <c r="K33" s="862"/>
      <c r="L33" s="862"/>
      <c r="M33" s="862"/>
      <c r="N33" s="862"/>
      <c r="O33" s="862"/>
      <c r="P33" s="862"/>
    </row>
    <row r="34" spans="1:16" ht="39" customHeight="1">
      <c r="A34" s="862"/>
      <c r="B34" s="864"/>
      <c r="C34" s="870" t="s">
        <v>446</v>
      </c>
      <c r="D34" s="870"/>
      <c r="E34" s="875"/>
      <c r="F34" s="879">
        <v>4.7699999999999996</v>
      </c>
      <c r="G34" s="884">
        <v>5.99</v>
      </c>
      <c r="H34" s="884">
        <v>5.35</v>
      </c>
      <c r="I34" s="884">
        <v>8.25</v>
      </c>
      <c r="J34" s="888">
        <v>7.77</v>
      </c>
      <c r="K34" s="862"/>
      <c r="L34" s="862"/>
      <c r="M34" s="862"/>
      <c r="N34" s="862"/>
      <c r="O34" s="862"/>
      <c r="P34" s="862"/>
    </row>
    <row r="35" spans="1:16" ht="39" customHeight="1">
      <c r="A35" s="862"/>
      <c r="B35" s="865"/>
      <c r="C35" s="871" t="s">
        <v>460</v>
      </c>
      <c r="D35" s="871"/>
      <c r="E35" s="876"/>
      <c r="F35" s="880" t="s">
        <v>196</v>
      </c>
      <c r="G35" s="885" t="s">
        <v>196</v>
      </c>
      <c r="H35" s="885" t="s">
        <v>196</v>
      </c>
      <c r="I35" s="885">
        <v>5.31</v>
      </c>
      <c r="J35" s="889">
        <v>6.99</v>
      </c>
      <c r="K35" s="862"/>
      <c r="L35" s="862"/>
      <c r="M35" s="862"/>
      <c r="N35" s="862"/>
      <c r="O35" s="862"/>
      <c r="P35" s="862"/>
    </row>
    <row r="36" spans="1:16" ht="39" customHeight="1">
      <c r="A36" s="862"/>
      <c r="B36" s="865"/>
      <c r="C36" s="871" t="s">
        <v>463</v>
      </c>
      <c r="D36" s="871"/>
      <c r="E36" s="876"/>
      <c r="F36" s="880" t="s">
        <v>196</v>
      </c>
      <c r="G36" s="885" t="s">
        <v>196</v>
      </c>
      <c r="H36" s="885" t="s">
        <v>196</v>
      </c>
      <c r="I36" s="885" t="s">
        <v>196</v>
      </c>
      <c r="J36" s="889">
        <v>3.07</v>
      </c>
      <c r="K36" s="862"/>
      <c r="L36" s="862"/>
      <c r="M36" s="862"/>
      <c r="N36" s="862"/>
      <c r="O36" s="862"/>
      <c r="P36" s="862"/>
    </row>
    <row r="37" spans="1:16" ht="39" customHeight="1">
      <c r="A37" s="862"/>
      <c r="B37" s="865"/>
      <c r="C37" s="871" t="s">
        <v>458</v>
      </c>
      <c r="D37" s="871"/>
      <c r="E37" s="876"/>
      <c r="F37" s="880">
        <v>1.62</v>
      </c>
      <c r="G37" s="885">
        <v>1.24</v>
      </c>
      <c r="H37" s="885">
        <v>2.16</v>
      </c>
      <c r="I37" s="885">
        <v>3.18</v>
      </c>
      <c r="J37" s="889">
        <v>1.9</v>
      </c>
      <c r="K37" s="862"/>
      <c r="L37" s="862"/>
      <c r="M37" s="862"/>
      <c r="N37" s="862"/>
      <c r="O37" s="862"/>
      <c r="P37" s="862"/>
    </row>
    <row r="38" spans="1:16" ht="39" customHeight="1">
      <c r="A38" s="862"/>
      <c r="B38" s="865"/>
      <c r="C38" s="871" t="s">
        <v>194</v>
      </c>
      <c r="D38" s="871"/>
      <c r="E38" s="876"/>
      <c r="F38" s="880">
        <v>4.2699999999999996</v>
      </c>
      <c r="G38" s="885">
        <v>3.51</v>
      </c>
      <c r="H38" s="885">
        <v>1.98</v>
      </c>
      <c r="I38" s="885">
        <v>2.09</v>
      </c>
      <c r="J38" s="889">
        <v>1.42</v>
      </c>
      <c r="K38" s="862"/>
      <c r="L38" s="862"/>
      <c r="M38" s="862"/>
      <c r="N38" s="862"/>
      <c r="O38" s="862"/>
      <c r="P38" s="862"/>
    </row>
    <row r="39" spans="1:16" ht="39" customHeight="1">
      <c r="A39" s="862"/>
      <c r="B39" s="865"/>
      <c r="C39" s="871" t="s">
        <v>462</v>
      </c>
      <c r="D39" s="871"/>
      <c r="E39" s="876"/>
      <c r="F39" s="880" t="s">
        <v>196</v>
      </c>
      <c r="G39" s="885" t="s">
        <v>196</v>
      </c>
      <c r="H39" s="885" t="s">
        <v>196</v>
      </c>
      <c r="I39" s="885" t="s">
        <v>196</v>
      </c>
      <c r="J39" s="889">
        <v>1.04</v>
      </c>
      <c r="K39" s="862"/>
      <c r="L39" s="862"/>
      <c r="M39" s="862"/>
      <c r="N39" s="862"/>
      <c r="O39" s="862"/>
      <c r="P39" s="862"/>
    </row>
    <row r="40" spans="1:16" ht="39" customHeight="1">
      <c r="A40" s="862"/>
      <c r="B40" s="865"/>
      <c r="C40" s="871" t="s">
        <v>107</v>
      </c>
      <c r="D40" s="871"/>
      <c r="E40" s="876"/>
      <c r="F40" s="880">
        <v>2.82</v>
      </c>
      <c r="G40" s="885">
        <v>3.53</v>
      </c>
      <c r="H40" s="885">
        <v>3.54</v>
      </c>
      <c r="I40" s="885">
        <v>1.3</v>
      </c>
      <c r="J40" s="889">
        <v>0.98</v>
      </c>
      <c r="K40" s="862"/>
      <c r="L40" s="862"/>
      <c r="M40" s="862"/>
      <c r="N40" s="862"/>
      <c r="O40" s="862"/>
      <c r="P40" s="862"/>
    </row>
    <row r="41" spans="1:16" ht="39" customHeight="1">
      <c r="A41" s="862"/>
      <c r="B41" s="865"/>
      <c r="C41" s="871" t="s">
        <v>456</v>
      </c>
      <c r="D41" s="871"/>
      <c r="E41" s="876"/>
      <c r="F41" s="880">
        <v>0.21</v>
      </c>
      <c r="G41" s="885">
        <v>0.2</v>
      </c>
      <c r="H41" s="885">
        <v>0.34</v>
      </c>
      <c r="I41" s="885">
        <v>0.42</v>
      </c>
      <c r="J41" s="889">
        <v>0.39</v>
      </c>
      <c r="K41" s="862"/>
      <c r="L41" s="862"/>
      <c r="M41" s="862"/>
      <c r="N41" s="862"/>
      <c r="O41" s="862"/>
      <c r="P41" s="862"/>
    </row>
    <row r="42" spans="1:16" ht="39" customHeight="1">
      <c r="A42" s="862"/>
      <c r="B42" s="866"/>
      <c r="C42" s="871" t="s">
        <v>526</v>
      </c>
      <c r="D42" s="871"/>
      <c r="E42" s="876"/>
      <c r="F42" s="880" t="s">
        <v>196</v>
      </c>
      <c r="G42" s="885" t="s">
        <v>196</v>
      </c>
      <c r="H42" s="885" t="s">
        <v>196</v>
      </c>
      <c r="I42" s="885" t="s">
        <v>196</v>
      </c>
      <c r="J42" s="889" t="s">
        <v>196</v>
      </c>
      <c r="K42" s="862"/>
      <c r="L42" s="862"/>
      <c r="M42" s="862"/>
      <c r="N42" s="862"/>
      <c r="O42" s="862"/>
      <c r="P42" s="862"/>
    </row>
    <row r="43" spans="1:16" ht="39" customHeight="1">
      <c r="A43" s="862"/>
      <c r="B43" s="867"/>
      <c r="C43" s="872" t="s">
        <v>485</v>
      </c>
      <c r="D43" s="872"/>
      <c r="E43" s="877"/>
      <c r="F43" s="881">
        <v>6.73</v>
      </c>
      <c r="G43" s="886">
        <v>6.86</v>
      </c>
      <c r="H43" s="886">
        <v>6.58</v>
      </c>
      <c r="I43" s="886">
        <v>2.78</v>
      </c>
      <c r="J43" s="890">
        <v>0.18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g+/4cBh3PsVjuhmXTzUkPd7W98RDQJRfCc2fqY2aL/0+/NA75MiEJZPU39oQ4QvlX0rTyFAMouDxvikmVj9UUg==" saltValue="U1BezulabGp8zlqOGr8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520</v>
      </c>
      <c r="L44" s="950" t="s">
        <v>521</v>
      </c>
      <c r="M44" s="950" t="s">
        <v>522</v>
      </c>
      <c r="N44" s="950" t="s">
        <v>523</v>
      </c>
      <c r="O44" s="959" t="s">
        <v>250</v>
      </c>
      <c r="P44" s="734"/>
      <c r="Q44" s="734"/>
      <c r="R44" s="734"/>
      <c r="S44" s="734"/>
      <c r="T44" s="734"/>
      <c r="U44" s="734"/>
    </row>
    <row r="45" spans="1:21" ht="30.75" customHeight="1">
      <c r="A45" s="734"/>
      <c r="B45" s="892" t="s">
        <v>24</v>
      </c>
      <c r="C45" s="906"/>
      <c r="D45" s="916"/>
      <c r="E45" s="925" t="s">
        <v>22</v>
      </c>
      <c r="F45" s="925"/>
      <c r="G45" s="925"/>
      <c r="H45" s="925"/>
      <c r="I45" s="925"/>
      <c r="J45" s="934"/>
      <c r="K45" s="942">
        <v>339</v>
      </c>
      <c r="L45" s="951">
        <v>335</v>
      </c>
      <c r="M45" s="951">
        <v>349</v>
      </c>
      <c r="N45" s="951">
        <v>383</v>
      </c>
      <c r="O45" s="960">
        <v>393</v>
      </c>
      <c r="P45" s="734"/>
      <c r="Q45" s="734"/>
      <c r="R45" s="734"/>
      <c r="S45" s="734"/>
      <c r="T45" s="734"/>
      <c r="U45" s="734"/>
    </row>
    <row r="46" spans="1:21" ht="30.75" customHeight="1">
      <c r="A46" s="734"/>
      <c r="B46" s="893"/>
      <c r="C46" s="907"/>
      <c r="D46" s="917"/>
      <c r="E46" s="926" t="s">
        <v>27</v>
      </c>
      <c r="F46" s="926"/>
      <c r="G46" s="926"/>
      <c r="H46" s="926"/>
      <c r="I46" s="926"/>
      <c r="J46" s="935"/>
      <c r="K46" s="943" t="s">
        <v>196</v>
      </c>
      <c r="L46" s="952" t="s">
        <v>196</v>
      </c>
      <c r="M46" s="952" t="s">
        <v>196</v>
      </c>
      <c r="N46" s="952" t="s">
        <v>196</v>
      </c>
      <c r="O46" s="961" t="s">
        <v>196</v>
      </c>
      <c r="P46" s="734"/>
      <c r="Q46" s="734"/>
      <c r="R46" s="734"/>
      <c r="S46" s="734"/>
      <c r="T46" s="734"/>
      <c r="U46" s="734"/>
    </row>
    <row r="47" spans="1:21" ht="30.75" customHeight="1">
      <c r="A47" s="734"/>
      <c r="B47" s="893"/>
      <c r="C47" s="907"/>
      <c r="D47" s="917"/>
      <c r="E47" s="926" t="s">
        <v>31</v>
      </c>
      <c r="F47" s="926"/>
      <c r="G47" s="926"/>
      <c r="H47" s="926"/>
      <c r="I47" s="926"/>
      <c r="J47" s="935"/>
      <c r="K47" s="943" t="s">
        <v>196</v>
      </c>
      <c r="L47" s="952" t="s">
        <v>196</v>
      </c>
      <c r="M47" s="952" t="s">
        <v>196</v>
      </c>
      <c r="N47" s="952" t="s">
        <v>196</v>
      </c>
      <c r="O47" s="961" t="s">
        <v>196</v>
      </c>
      <c r="P47" s="734"/>
      <c r="Q47" s="734"/>
      <c r="R47" s="734"/>
      <c r="S47" s="734"/>
      <c r="T47" s="734"/>
      <c r="U47" s="734"/>
    </row>
    <row r="48" spans="1:21" ht="30.75" customHeight="1">
      <c r="A48" s="734"/>
      <c r="B48" s="893"/>
      <c r="C48" s="907"/>
      <c r="D48" s="917"/>
      <c r="E48" s="926" t="s">
        <v>34</v>
      </c>
      <c r="F48" s="926"/>
      <c r="G48" s="926"/>
      <c r="H48" s="926"/>
      <c r="I48" s="926"/>
      <c r="J48" s="935"/>
      <c r="K48" s="943">
        <v>77</v>
      </c>
      <c r="L48" s="952">
        <v>88</v>
      </c>
      <c r="M48" s="952">
        <v>90</v>
      </c>
      <c r="N48" s="952">
        <v>94</v>
      </c>
      <c r="O48" s="961">
        <v>120</v>
      </c>
      <c r="P48" s="734"/>
      <c r="Q48" s="734"/>
      <c r="R48" s="734"/>
      <c r="S48" s="734"/>
      <c r="T48" s="734"/>
      <c r="U48" s="734"/>
    </row>
    <row r="49" spans="1:21" ht="30.75" customHeight="1">
      <c r="A49" s="734"/>
      <c r="B49" s="893"/>
      <c r="C49" s="907"/>
      <c r="D49" s="917"/>
      <c r="E49" s="926" t="s">
        <v>0</v>
      </c>
      <c r="F49" s="926"/>
      <c r="G49" s="926"/>
      <c r="H49" s="926"/>
      <c r="I49" s="926"/>
      <c r="J49" s="935"/>
      <c r="K49" s="943">
        <v>22</v>
      </c>
      <c r="L49" s="952">
        <v>18</v>
      </c>
      <c r="M49" s="952">
        <v>21</v>
      </c>
      <c r="N49" s="952">
        <v>19</v>
      </c>
      <c r="O49" s="961">
        <v>16</v>
      </c>
      <c r="P49" s="734"/>
      <c r="Q49" s="734"/>
      <c r="R49" s="734"/>
      <c r="S49" s="734"/>
      <c r="T49" s="734"/>
      <c r="U49" s="734"/>
    </row>
    <row r="50" spans="1:21" ht="30.75" customHeight="1">
      <c r="A50" s="734"/>
      <c r="B50" s="893"/>
      <c r="C50" s="907"/>
      <c r="D50" s="917"/>
      <c r="E50" s="926" t="s">
        <v>39</v>
      </c>
      <c r="F50" s="926"/>
      <c r="G50" s="926"/>
      <c r="H50" s="926"/>
      <c r="I50" s="926"/>
      <c r="J50" s="935"/>
      <c r="K50" s="943" t="s">
        <v>196</v>
      </c>
      <c r="L50" s="952" t="s">
        <v>196</v>
      </c>
      <c r="M50" s="952" t="s">
        <v>196</v>
      </c>
      <c r="N50" s="952" t="s">
        <v>196</v>
      </c>
      <c r="O50" s="961" t="s">
        <v>196</v>
      </c>
      <c r="P50" s="734"/>
      <c r="Q50" s="734"/>
      <c r="R50" s="734"/>
      <c r="S50" s="734"/>
      <c r="T50" s="734"/>
      <c r="U50" s="734"/>
    </row>
    <row r="51" spans="1:21" ht="30.75" customHeight="1">
      <c r="A51" s="734"/>
      <c r="B51" s="894"/>
      <c r="C51" s="908"/>
      <c r="D51" s="918"/>
      <c r="E51" s="926" t="s">
        <v>41</v>
      </c>
      <c r="F51" s="926"/>
      <c r="G51" s="926"/>
      <c r="H51" s="926"/>
      <c r="I51" s="926"/>
      <c r="J51" s="935"/>
      <c r="K51" s="943" t="s">
        <v>196</v>
      </c>
      <c r="L51" s="952" t="s">
        <v>196</v>
      </c>
      <c r="M51" s="952" t="s">
        <v>196</v>
      </c>
      <c r="N51" s="952" t="s">
        <v>196</v>
      </c>
      <c r="O51" s="961" t="s">
        <v>196</v>
      </c>
      <c r="P51" s="734"/>
      <c r="Q51" s="734"/>
      <c r="R51" s="734"/>
      <c r="S51" s="734"/>
      <c r="T51" s="734"/>
      <c r="U51" s="734"/>
    </row>
    <row r="52" spans="1:21" ht="30.75" customHeight="1">
      <c r="A52" s="734"/>
      <c r="B52" s="895" t="s">
        <v>44</v>
      </c>
      <c r="C52" s="909"/>
      <c r="D52" s="918"/>
      <c r="E52" s="926" t="s">
        <v>46</v>
      </c>
      <c r="F52" s="926"/>
      <c r="G52" s="926"/>
      <c r="H52" s="926"/>
      <c r="I52" s="926"/>
      <c r="J52" s="935"/>
      <c r="K52" s="943">
        <v>355</v>
      </c>
      <c r="L52" s="952">
        <v>363</v>
      </c>
      <c r="M52" s="952">
        <v>389</v>
      </c>
      <c r="N52" s="952">
        <v>423</v>
      </c>
      <c r="O52" s="961">
        <v>418</v>
      </c>
      <c r="P52" s="734"/>
      <c r="Q52" s="734"/>
      <c r="R52" s="734"/>
      <c r="S52" s="734"/>
      <c r="T52" s="734"/>
      <c r="U52" s="734"/>
    </row>
    <row r="53" spans="1:21" ht="30.75" customHeight="1">
      <c r="A53" s="734"/>
      <c r="B53" s="896" t="s">
        <v>48</v>
      </c>
      <c r="C53" s="910"/>
      <c r="D53" s="919"/>
      <c r="E53" s="927" t="s">
        <v>51</v>
      </c>
      <c r="F53" s="927"/>
      <c r="G53" s="927"/>
      <c r="H53" s="927"/>
      <c r="I53" s="927"/>
      <c r="J53" s="936"/>
      <c r="K53" s="944">
        <v>83</v>
      </c>
      <c r="L53" s="953">
        <v>78</v>
      </c>
      <c r="M53" s="953">
        <v>71</v>
      </c>
      <c r="N53" s="953">
        <v>73</v>
      </c>
      <c r="O53" s="962">
        <v>111</v>
      </c>
      <c r="P53" s="734"/>
      <c r="Q53" s="734"/>
      <c r="R53" s="734"/>
      <c r="S53" s="734"/>
      <c r="T53" s="734"/>
      <c r="U53" s="734"/>
    </row>
    <row r="54" spans="1:21" ht="24" customHeight="1">
      <c r="A54" s="734"/>
      <c r="B54" s="897" t="s">
        <v>53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520</v>
      </c>
      <c r="L57" s="954" t="s">
        <v>521</v>
      </c>
      <c r="M57" s="954" t="s">
        <v>522</v>
      </c>
      <c r="N57" s="954" t="s">
        <v>523</v>
      </c>
      <c r="O57" s="964" t="s">
        <v>250</v>
      </c>
      <c r="P57" s="734"/>
      <c r="Q57" s="734"/>
      <c r="R57" s="734"/>
      <c r="S57" s="734"/>
      <c r="T57" s="734"/>
      <c r="U57" s="734"/>
    </row>
    <row r="58" spans="1:21" ht="31.5" customHeight="1">
      <c r="B58" s="900" t="s">
        <v>57</v>
      </c>
      <c r="C58" s="913"/>
      <c r="D58" s="920" t="s">
        <v>59</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61</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cH6bW9RdUiquWId8MnHSdByYX2L8LLM41kO5LnBtyXf64Jj8mMn2sT6OBPmPsDu5egtPG3yAiFTeigiuUwUXw==" saltValue="WN/PV7Xolp8U30eT8aBR8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520</v>
      </c>
      <c r="J40" s="950" t="s">
        <v>521</v>
      </c>
      <c r="K40" s="950" t="s">
        <v>522</v>
      </c>
      <c r="L40" s="950" t="s">
        <v>523</v>
      </c>
      <c r="M40" s="990" t="s">
        <v>250</v>
      </c>
    </row>
    <row r="41" spans="2:13" ht="27.75" customHeight="1">
      <c r="B41" s="892" t="s">
        <v>36</v>
      </c>
      <c r="C41" s="906"/>
      <c r="D41" s="916"/>
      <c r="E41" s="973" t="s">
        <v>55</v>
      </c>
      <c r="F41" s="973"/>
      <c r="G41" s="973"/>
      <c r="H41" s="979"/>
      <c r="I41" s="983">
        <v>3398</v>
      </c>
      <c r="J41" s="987">
        <v>3319</v>
      </c>
      <c r="K41" s="987">
        <v>3840</v>
      </c>
      <c r="L41" s="987">
        <v>4954</v>
      </c>
      <c r="M41" s="991">
        <v>6460</v>
      </c>
    </row>
    <row r="42" spans="2:13" ht="27.75" customHeight="1">
      <c r="B42" s="893"/>
      <c r="C42" s="907"/>
      <c r="D42" s="917"/>
      <c r="E42" s="974" t="s">
        <v>68</v>
      </c>
      <c r="F42" s="974"/>
      <c r="G42" s="974"/>
      <c r="H42" s="980"/>
      <c r="I42" s="984" t="s">
        <v>196</v>
      </c>
      <c r="J42" s="988" t="s">
        <v>196</v>
      </c>
      <c r="K42" s="988" t="s">
        <v>196</v>
      </c>
      <c r="L42" s="988" t="s">
        <v>196</v>
      </c>
      <c r="M42" s="992" t="s">
        <v>196</v>
      </c>
    </row>
    <row r="43" spans="2:13" ht="27.75" customHeight="1">
      <c r="B43" s="893"/>
      <c r="C43" s="907"/>
      <c r="D43" s="917"/>
      <c r="E43" s="974" t="s">
        <v>70</v>
      </c>
      <c r="F43" s="974"/>
      <c r="G43" s="974"/>
      <c r="H43" s="980"/>
      <c r="I43" s="984">
        <v>801</v>
      </c>
      <c r="J43" s="988">
        <v>879</v>
      </c>
      <c r="K43" s="988">
        <v>977</v>
      </c>
      <c r="L43" s="988">
        <v>968</v>
      </c>
      <c r="M43" s="992">
        <v>1019</v>
      </c>
    </row>
    <row r="44" spans="2:13" ht="27.75" customHeight="1">
      <c r="B44" s="893"/>
      <c r="C44" s="907"/>
      <c r="D44" s="917"/>
      <c r="E44" s="974" t="s">
        <v>72</v>
      </c>
      <c r="F44" s="974"/>
      <c r="G44" s="974"/>
      <c r="H44" s="980"/>
      <c r="I44" s="984">
        <v>114</v>
      </c>
      <c r="J44" s="988">
        <v>86</v>
      </c>
      <c r="K44" s="988">
        <v>58</v>
      </c>
      <c r="L44" s="988">
        <v>31</v>
      </c>
      <c r="M44" s="992">
        <v>9</v>
      </c>
    </row>
    <row r="45" spans="2:13" ht="27.75" customHeight="1">
      <c r="B45" s="893"/>
      <c r="C45" s="907"/>
      <c r="D45" s="917"/>
      <c r="E45" s="974" t="s">
        <v>74</v>
      </c>
      <c r="F45" s="974"/>
      <c r="G45" s="974"/>
      <c r="H45" s="980"/>
      <c r="I45" s="984">
        <v>498</v>
      </c>
      <c r="J45" s="988">
        <v>639</v>
      </c>
      <c r="K45" s="988">
        <v>544</v>
      </c>
      <c r="L45" s="988">
        <v>510</v>
      </c>
      <c r="M45" s="992">
        <v>436</v>
      </c>
    </row>
    <row r="46" spans="2:13" ht="27.75" customHeight="1">
      <c r="B46" s="893"/>
      <c r="C46" s="907"/>
      <c r="D46" s="918"/>
      <c r="E46" s="974" t="s">
        <v>73</v>
      </c>
      <c r="F46" s="974"/>
      <c r="G46" s="974"/>
      <c r="H46" s="980"/>
      <c r="I46" s="984" t="s">
        <v>196</v>
      </c>
      <c r="J46" s="988" t="s">
        <v>196</v>
      </c>
      <c r="K46" s="988" t="s">
        <v>196</v>
      </c>
      <c r="L46" s="988" t="s">
        <v>196</v>
      </c>
      <c r="M46" s="992" t="s">
        <v>196</v>
      </c>
    </row>
    <row r="47" spans="2:13" ht="27.75" customHeight="1">
      <c r="B47" s="893"/>
      <c r="C47" s="907"/>
      <c r="D47" s="971"/>
      <c r="E47" s="975" t="s">
        <v>76</v>
      </c>
      <c r="F47" s="978"/>
      <c r="G47" s="978"/>
      <c r="H47" s="981"/>
      <c r="I47" s="984" t="s">
        <v>196</v>
      </c>
      <c r="J47" s="988" t="s">
        <v>196</v>
      </c>
      <c r="K47" s="988" t="s">
        <v>196</v>
      </c>
      <c r="L47" s="988" t="s">
        <v>196</v>
      </c>
      <c r="M47" s="992" t="s">
        <v>196</v>
      </c>
    </row>
    <row r="48" spans="2:13" ht="27.75" customHeight="1">
      <c r="B48" s="893"/>
      <c r="C48" s="907"/>
      <c r="D48" s="917"/>
      <c r="E48" s="974" t="s">
        <v>82</v>
      </c>
      <c r="F48" s="974"/>
      <c r="G48" s="974"/>
      <c r="H48" s="980"/>
      <c r="I48" s="984" t="s">
        <v>196</v>
      </c>
      <c r="J48" s="988" t="s">
        <v>196</v>
      </c>
      <c r="K48" s="988" t="s">
        <v>196</v>
      </c>
      <c r="L48" s="988" t="s">
        <v>196</v>
      </c>
      <c r="M48" s="992" t="s">
        <v>196</v>
      </c>
    </row>
    <row r="49" spans="2:13" ht="27.75" customHeight="1">
      <c r="B49" s="894"/>
      <c r="C49" s="908"/>
      <c r="D49" s="917"/>
      <c r="E49" s="974" t="s">
        <v>86</v>
      </c>
      <c r="F49" s="974"/>
      <c r="G49" s="974"/>
      <c r="H49" s="980"/>
      <c r="I49" s="984" t="s">
        <v>196</v>
      </c>
      <c r="J49" s="988" t="s">
        <v>196</v>
      </c>
      <c r="K49" s="988" t="s">
        <v>196</v>
      </c>
      <c r="L49" s="988" t="s">
        <v>196</v>
      </c>
      <c r="M49" s="992" t="s">
        <v>196</v>
      </c>
    </row>
    <row r="50" spans="2:13" ht="27.75" customHeight="1">
      <c r="B50" s="968" t="s">
        <v>88</v>
      </c>
      <c r="C50" s="970"/>
      <c r="D50" s="972"/>
      <c r="E50" s="974" t="s">
        <v>89</v>
      </c>
      <c r="F50" s="974"/>
      <c r="G50" s="974"/>
      <c r="H50" s="980"/>
      <c r="I50" s="984">
        <v>8466</v>
      </c>
      <c r="J50" s="988">
        <v>8147</v>
      </c>
      <c r="K50" s="988">
        <v>8138</v>
      </c>
      <c r="L50" s="988">
        <v>8214</v>
      </c>
      <c r="M50" s="992">
        <v>8228</v>
      </c>
    </row>
    <row r="51" spans="2:13" ht="27.75" customHeight="1">
      <c r="B51" s="893"/>
      <c r="C51" s="907"/>
      <c r="D51" s="917"/>
      <c r="E51" s="974" t="s">
        <v>91</v>
      </c>
      <c r="F51" s="974"/>
      <c r="G51" s="974"/>
      <c r="H51" s="980"/>
      <c r="I51" s="984">
        <v>427</v>
      </c>
      <c r="J51" s="988">
        <v>475</v>
      </c>
      <c r="K51" s="988">
        <v>487</v>
      </c>
      <c r="L51" s="988">
        <v>533</v>
      </c>
      <c r="M51" s="992">
        <v>523</v>
      </c>
    </row>
    <row r="52" spans="2:13" ht="27.75" customHeight="1">
      <c r="B52" s="894"/>
      <c r="C52" s="908"/>
      <c r="D52" s="917"/>
      <c r="E52" s="974" t="s">
        <v>43</v>
      </c>
      <c r="F52" s="974"/>
      <c r="G52" s="974"/>
      <c r="H52" s="980"/>
      <c r="I52" s="984">
        <v>3497</v>
      </c>
      <c r="J52" s="988">
        <v>3421</v>
      </c>
      <c r="K52" s="988">
        <v>3759</v>
      </c>
      <c r="L52" s="988">
        <v>3569</v>
      </c>
      <c r="M52" s="992">
        <v>5491</v>
      </c>
    </row>
    <row r="53" spans="2:13" ht="27.75" customHeight="1">
      <c r="B53" s="896" t="s">
        <v>48</v>
      </c>
      <c r="C53" s="910"/>
      <c r="D53" s="919"/>
      <c r="E53" s="976" t="s">
        <v>95</v>
      </c>
      <c r="F53" s="976"/>
      <c r="G53" s="976"/>
      <c r="H53" s="982"/>
      <c r="I53" s="985">
        <v>-7578</v>
      </c>
      <c r="J53" s="989">
        <v>-7121</v>
      </c>
      <c r="K53" s="989">
        <v>-6966</v>
      </c>
      <c r="L53" s="989">
        <v>-5853</v>
      </c>
      <c r="M53" s="993">
        <v>-6317</v>
      </c>
    </row>
    <row r="54" spans="2:13" ht="27.75" customHeight="1">
      <c r="B54" s="969"/>
      <c r="C54" s="868"/>
      <c r="D54" s="868"/>
      <c r="E54" s="977"/>
      <c r="F54" s="977"/>
      <c r="G54" s="977"/>
      <c r="H54" s="977"/>
      <c r="I54" s="986"/>
      <c r="J54" s="986"/>
      <c r="K54" s="986"/>
      <c r="L54" s="986"/>
      <c r="M54" s="986"/>
    </row>
    <row r="55" spans="2:13" ht="13.2"/>
  </sheetData>
  <sheetProtection algorithmName="SHA-512" hashValue="uBCOVWN/PuFuVHSFRjrWnbza8vrC2Rkr8cHUGbBsA05yNQkfCqZwOHseCkHey2G5ynvkknWPaqLbAEUynhg3dA==" saltValue="a8z8MUq9990vgRML/JRaq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17</v>
      </c>
      <c r="F54" s="1016" t="s">
        <v>522</v>
      </c>
      <c r="G54" s="1016" t="s">
        <v>523</v>
      </c>
      <c r="H54" s="1024" t="s">
        <v>250</v>
      </c>
    </row>
    <row r="55" spans="2:8" ht="52.5" customHeight="1">
      <c r="B55" s="995"/>
      <c r="C55" s="1001" t="s">
        <v>99</v>
      </c>
      <c r="D55" s="1001"/>
      <c r="E55" s="1010"/>
      <c r="F55" s="1017">
        <v>1424</v>
      </c>
      <c r="G55" s="1017">
        <v>1420</v>
      </c>
      <c r="H55" s="1025">
        <v>1383</v>
      </c>
    </row>
    <row r="56" spans="2:8" ht="52.5" customHeight="1">
      <c r="B56" s="996"/>
      <c r="C56" s="1002" t="s">
        <v>102</v>
      </c>
      <c r="D56" s="1002"/>
      <c r="E56" s="1011"/>
      <c r="F56" s="1018">
        <v>62</v>
      </c>
      <c r="G56" s="1018">
        <v>92</v>
      </c>
      <c r="H56" s="1026">
        <v>101</v>
      </c>
    </row>
    <row r="57" spans="2:8" ht="53.25" customHeight="1">
      <c r="B57" s="996"/>
      <c r="C57" s="1003" t="s">
        <v>66</v>
      </c>
      <c r="D57" s="1003"/>
      <c r="E57" s="1012"/>
      <c r="F57" s="1019">
        <v>6512</v>
      </c>
      <c r="G57" s="1019">
        <v>6517</v>
      </c>
      <c r="H57" s="1027">
        <v>6543</v>
      </c>
    </row>
    <row r="58" spans="2:8" ht="45.75" customHeight="1">
      <c r="B58" s="997"/>
      <c r="C58" s="1004" t="s">
        <v>217</v>
      </c>
      <c r="D58" s="1007"/>
      <c r="E58" s="1013"/>
      <c r="F58" s="1020">
        <v>6080</v>
      </c>
      <c r="G58" s="1020">
        <v>5886</v>
      </c>
      <c r="H58" s="1028">
        <v>5710</v>
      </c>
    </row>
    <row r="59" spans="2:8" ht="45.75" customHeight="1">
      <c r="B59" s="997"/>
      <c r="C59" s="1004" t="s">
        <v>533</v>
      </c>
      <c r="D59" s="1007"/>
      <c r="E59" s="1013"/>
      <c r="F59" s="1020">
        <v>140</v>
      </c>
      <c r="G59" s="1020">
        <v>335</v>
      </c>
      <c r="H59" s="1028">
        <v>521</v>
      </c>
    </row>
    <row r="60" spans="2:8" ht="45.75" customHeight="1">
      <c r="B60" s="997"/>
      <c r="C60" s="1004" t="s">
        <v>535</v>
      </c>
      <c r="D60" s="1007"/>
      <c r="E60" s="1013"/>
      <c r="F60" s="1020">
        <v>145</v>
      </c>
      <c r="G60" s="1020">
        <v>145</v>
      </c>
      <c r="H60" s="1028">
        <v>145</v>
      </c>
    </row>
    <row r="61" spans="2:8" ht="45.75" customHeight="1">
      <c r="B61" s="997"/>
      <c r="C61" s="1004" t="s">
        <v>337</v>
      </c>
      <c r="D61" s="1007"/>
      <c r="E61" s="1013"/>
      <c r="F61" s="1020">
        <v>35</v>
      </c>
      <c r="G61" s="1020">
        <v>45</v>
      </c>
      <c r="H61" s="1028">
        <v>63</v>
      </c>
    </row>
    <row r="62" spans="2:8" ht="45.75" customHeight="1">
      <c r="B62" s="998"/>
      <c r="C62" s="1005" t="s">
        <v>534</v>
      </c>
      <c r="D62" s="1008"/>
      <c r="E62" s="1014"/>
      <c r="F62" s="1021">
        <v>61</v>
      </c>
      <c r="G62" s="1021">
        <v>61</v>
      </c>
      <c r="H62" s="1029">
        <v>61</v>
      </c>
    </row>
    <row r="63" spans="2:8" ht="52.5" customHeight="1">
      <c r="B63" s="999"/>
      <c r="C63" s="1006" t="s">
        <v>104</v>
      </c>
      <c r="D63" s="1006"/>
      <c r="E63" s="1015"/>
      <c r="F63" s="1022">
        <v>7997</v>
      </c>
      <c r="G63" s="1022">
        <v>8029</v>
      </c>
      <c r="H63" s="1030">
        <v>8027</v>
      </c>
    </row>
    <row r="64" spans="2:8" ht="13.2"/>
  </sheetData>
  <sheetProtection algorithmName="SHA-512" hashValue="eZ/K4b12/5m/Gqy2ph/AicinzHihlHCdX1J4zq8mIOq9o8CpvsRk5X5MqikLsb/DrXFKb9nFP9oxRSZk9gAEHQ==" saltValue="riE7R4oo+1Wy0FCbVSdOk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78</v>
      </c>
      <c r="E2" s="794"/>
      <c r="F2" s="1046" t="s">
        <v>459</v>
      </c>
      <c r="G2" s="818"/>
      <c r="H2" s="828"/>
    </row>
    <row r="3" spans="1:8">
      <c r="A3" s="782" t="s">
        <v>518</v>
      </c>
      <c r="B3" s="767"/>
      <c r="C3" s="1039"/>
      <c r="D3" s="1042">
        <v>141578</v>
      </c>
      <c r="E3" s="1044"/>
      <c r="F3" s="1047">
        <v>316937</v>
      </c>
      <c r="G3" s="1049"/>
      <c r="H3" s="1052"/>
    </row>
    <row r="4" spans="1:8">
      <c r="A4" s="754"/>
      <c r="B4" s="766"/>
      <c r="C4" s="1040"/>
      <c r="D4" s="1043">
        <v>76547</v>
      </c>
      <c r="E4" s="1045"/>
      <c r="F4" s="1048">
        <v>199150</v>
      </c>
      <c r="G4" s="1050"/>
      <c r="H4" s="1053"/>
    </row>
    <row r="5" spans="1:8">
      <c r="A5" s="782" t="s">
        <v>478</v>
      </c>
      <c r="B5" s="767"/>
      <c r="C5" s="1039"/>
      <c r="D5" s="1042">
        <v>141871</v>
      </c>
      <c r="E5" s="1044"/>
      <c r="F5" s="1047">
        <v>332350</v>
      </c>
      <c r="G5" s="1049"/>
      <c r="H5" s="1052"/>
    </row>
    <row r="6" spans="1:8">
      <c r="A6" s="754"/>
      <c r="B6" s="766"/>
      <c r="C6" s="1040"/>
      <c r="D6" s="1043">
        <v>61012</v>
      </c>
      <c r="E6" s="1045"/>
      <c r="F6" s="1048">
        <v>200453</v>
      </c>
      <c r="G6" s="1050"/>
      <c r="H6" s="1053"/>
    </row>
    <row r="7" spans="1:8">
      <c r="A7" s="782" t="s">
        <v>311</v>
      </c>
      <c r="B7" s="767"/>
      <c r="C7" s="1039"/>
      <c r="D7" s="1042">
        <v>431029</v>
      </c>
      <c r="E7" s="1044"/>
      <c r="F7" s="1047">
        <v>362690</v>
      </c>
      <c r="G7" s="1049"/>
      <c r="H7" s="1052"/>
    </row>
    <row r="8" spans="1:8">
      <c r="A8" s="754"/>
      <c r="B8" s="766"/>
      <c r="C8" s="1040"/>
      <c r="D8" s="1043">
        <v>155467</v>
      </c>
      <c r="E8" s="1045"/>
      <c r="F8" s="1048">
        <v>172580</v>
      </c>
      <c r="G8" s="1050"/>
      <c r="H8" s="1053"/>
    </row>
    <row r="9" spans="1:8">
      <c r="A9" s="782" t="s">
        <v>137</v>
      </c>
      <c r="B9" s="767"/>
      <c r="C9" s="1039"/>
      <c r="D9" s="1042">
        <v>680794</v>
      </c>
      <c r="E9" s="1044"/>
      <c r="F9" s="1047">
        <v>296093</v>
      </c>
      <c r="G9" s="1049"/>
      <c r="H9" s="1052"/>
    </row>
    <row r="10" spans="1:8">
      <c r="A10" s="754"/>
      <c r="B10" s="766"/>
      <c r="C10" s="1040"/>
      <c r="D10" s="1043">
        <v>93415</v>
      </c>
      <c r="E10" s="1045"/>
      <c r="F10" s="1048">
        <v>140545</v>
      </c>
      <c r="G10" s="1050"/>
      <c r="H10" s="1053"/>
    </row>
    <row r="11" spans="1:8">
      <c r="A11" s="782" t="s">
        <v>519</v>
      </c>
      <c r="B11" s="767"/>
      <c r="C11" s="1039"/>
      <c r="D11" s="1042">
        <v>752499</v>
      </c>
      <c r="E11" s="1044"/>
      <c r="F11" s="1047">
        <v>308655</v>
      </c>
      <c r="G11" s="1049"/>
      <c r="H11" s="1052"/>
    </row>
    <row r="12" spans="1:8">
      <c r="A12" s="754"/>
      <c r="B12" s="766"/>
      <c r="C12" s="1041"/>
      <c r="D12" s="1043">
        <v>133683</v>
      </c>
      <c r="E12" s="1045"/>
      <c r="F12" s="1048">
        <v>169887</v>
      </c>
      <c r="G12" s="1050"/>
      <c r="H12" s="1053"/>
    </row>
    <row r="13" spans="1:8">
      <c r="A13" s="782"/>
      <c r="B13" s="767"/>
      <c r="C13" s="1039"/>
      <c r="D13" s="1042">
        <v>429554</v>
      </c>
      <c r="E13" s="1044"/>
      <c r="F13" s="1047">
        <v>323345</v>
      </c>
      <c r="G13" s="1051"/>
      <c r="H13" s="1052"/>
    </row>
    <row r="14" spans="1:8">
      <c r="A14" s="754"/>
      <c r="B14" s="766"/>
      <c r="C14" s="1040"/>
      <c r="D14" s="1043">
        <v>104025</v>
      </c>
      <c r="E14" s="1045"/>
      <c r="F14" s="1048">
        <v>176523</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84</v>
      </c>
      <c r="B19" s="1032">
        <f>ROUND(VALUE(SUBSTITUTE(実質収支比率等に係る経年分析!F$48,"▲","-")),2)</f>
        <v>4.7699999999999996</v>
      </c>
      <c r="C19" s="1032">
        <f>ROUND(VALUE(SUBSTITUTE(実質収支比率等に係る経年分析!G$48,"▲","-")),2)</f>
        <v>5.99</v>
      </c>
      <c r="D19" s="1032">
        <f>ROUND(VALUE(SUBSTITUTE(実質収支比率等に係る経年分析!H$48,"▲","-")),2)</f>
        <v>5.36</v>
      </c>
      <c r="E19" s="1032">
        <f>ROUND(VALUE(SUBSTITUTE(実質収支比率等に係る経年分析!I$48,"▲","-")),2)</f>
        <v>8.26</v>
      </c>
      <c r="F19" s="1032">
        <f>ROUND(VALUE(SUBSTITUTE(実質収支比率等に係る経年分析!J$48,"▲","-")),2)</f>
        <v>7.77</v>
      </c>
    </row>
    <row r="20" spans="1:11">
      <c r="A20" s="1032" t="s">
        <v>37</v>
      </c>
      <c r="B20" s="1032">
        <f>ROUND(VALUE(SUBSTITUTE(実質収支比率等に係る経年分析!F$47,"▲","-")),2)</f>
        <v>42.5</v>
      </c>
      <c r="C20" s="1032">
        <f>ROUND(VALUE(SUBSTITUTE(実質収支比率等に係る経年分析!G$47,"▲","-")),2)</f>
        <v>45.7</v>
      </c>
      <c r="D20" s="1032">
        <f>ROUND(VALUE(SUBSTITUTE(実質収支比率等に係る経年分析!H$47,"▲","-")),2)</f>
        <v>60.07</v>
      </c>
      <c r="E20" s="1032">
        <f>ROUND(VALUE(SUBSTITUTE(実質収支比率等に係る経年分析!I$47,"▲","-")),2)</f>
        <v>61.22</v>
      </c>
      <c r="F20" s="1032">
        <f>ROUND(VALUE(SUBSTITUTE(実質収支比率等に係る経年分析!J$47,"▲","-")),2)</f>
        <v>59.96</v>
      </c>
    </row>
    <row r="21" spans="1:11">
      <c r="A21" s="1032" t="s">
        <v>108</v>
      </c>
      <c r="B21" s="1032">
        <f>IF(ISNUMBER(VALUE(SUBSTITUTE(実質収支比率等に係る経年分析!F$49,"▲","-"))),ROUND(VALUE(SUBSTITUTE(実質収支比率等に係る経年分析!F$49,"▲","-")),2),NA())</f>
        <v>-0.13</v>
      </c>
      <c r="C21" s="1032">
        <f>IF(ISNUMBER(VALUE(SUBSTITUTE(実質収支比率等に係る経年分析!G$49,"▲","-"))),ROUND(VALUE(SUBSTITUTE(実質収支比率等に係る経年分析!G$49,"▲","-")),2),NA())</f>
        <v>7.27</v>
      </c>
      <c r="D21" s="1032">
        <f>IF(ISNUMBER(VALUE(SUBSTITUTE(実質収支比率等に係る経年分析!H$49,"▲","-"))),ROUND(VALUE(SUBSTITUTE(実質収支比率等に係る経年分析!H$49,"▲","-")),2),NA())</f>
        <v>19.04</v>
      </c>
      <c r="E21" s="1032">
        <f>IF(ISNUMBER(VALUE(SUBSTITUTE(実質収支比率等に係る経年分析!I$49,"▲","-"))),ROUND(VALUE(SUBSTITUTE(実質収支比率等に係る経年分析!I$49,"▲","-")),2),NA())</f>
        <v>2.6</v>
      </c>
      <c r="F21" s="1032">
        <f>IF(ISNUMBER(VALUE(SUBSTITUTE(実質収支比率等に係る経年分析!J$49,"▲","-"))),ROUND(VALUE(SUBSTITUTE(実質収支比率等に係る経年分析!J$49,"▲","-")),2),NA())</f>
        <v>-2.15</v>
      </c>
    </row>
    <row r="24" spans="1:11">
      <c r="A24" s="1031" t="s">
        <v>96</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63</v>
      </c>
      <c r="D26" s="1033" t="s">
        <v>110</v>
      </c>
      <c r="E26" s="1033" t="s">
        <v>63</v>
      </c>
      <c r="F26" s="1033" t="s">
        <v>110</v>
      </c>
      <c r="G26" s="1033" t="s">
        <v>63</v>
      </c>
      <c r="H26" s="1033" t="s">
        <v>110</v>
      </c>
      <c r="I26" s="1033" t="s">
        <v>63</v>
      </c>
      <c r="J26" s="1033" t="s">
        <v>110</v>
      </c>
      <c r="K26" s="1033" t="s">
        <v>63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6.73</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6.86</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6.58</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2.78</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0.18</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高野町国民健康保険富貴診療所特別会計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0.21</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0.34</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0.42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0.39</v>
      </c>
    </row>
    <row r="30" spans="1:11">
      <c r="A30" s="1033" t="str">
        <f>IF('連結実質赤字比率に係る赤字・黒字の構成分析'!C$40="",NA(),'連結実質赤字比率に係る赤字・黒字の構成分析'!C$40)</f>
        <v>高野町介護保険特別会計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2.82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3.53</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3.54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1.3</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0.98</v>
      </c>
    </row>
    <row r="31" spans="1:11">
      <c r="A31" s="1033" t="str">
        <f>IF('連結実質赤字比率に係る赤字・黒字の構成分析'!C$39="",NA(),'連結実質赤字比率に係る赤字・黒字の構成分析'!C$39)</f>
        <v>高野町富貴簡易水道事業会計</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1.04</v>
      </c>
    </row>
    <row r="32" spans="1:11">
      <c r="A32" s="1033" t="str">
        <f>IF('連結実質赤字比率に係る赤字・黒字の構成分析'!C$38="",NA(),'連結実質赤字比率に係る赤字・黒字の構成分析'!C$38)</f>
        <v>高野町国民健康保険特別会計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4.2699999999999996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3.51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2.09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1.42</v>
      </c>
    </row>
    <row r="33" spans="1:16">
      <c r="A33" s="1033" t="str">
        <f>IF('連結実質赤字比率に係る赤字・黒字の構成分析'!C$37="",NA(),'連結実質赤字比率に係る赤字・黒字の構成分析'!C$37)</f>
        <v>高野町国民健康保険高野山総合診療所特別会計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1.62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2.16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3.18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v>
      </c>
    </row>
    <row r="34" spans="1:16">
      <c r="A34" s="1033" t="str">
        <f>IF('連結実質赤字比率に係る赤字・黒字の構成分析'!C$36="",NA(),'連結実質赤字比率に係る赤字・黒字の構成分析'!C$36)</f>
        <v>高野町下水道事業会計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#VALUE!</v>
      </c>
      <c r="I34" s="1033" t="e">
        <f>IF(ROUND(VALUE(SUBSTITUTE('連結実質赤字比率に係る赤字・黒字の構成分析'!I$36,"▲","-")),2)&gt;=0,ABS(ROUND(VALUE(SUBSTITUTE('連結実質赤字比率に係る赤字・黒字の構成分析'!I$36,"▲","-")),2)),NA())</f>
        <v>#VALUE!</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3.07</v>
      </c>
    </row>
    <row r="35" spans="1:16">
      <c r="A35" s="1033" t="str">
        <f>IF('連結実質赤字比率に係る赤字・黒字の構成分析'!C$35="",NA(),'連結実質赤字比率に係る赤字・黒字の構成分析'!C$35)</f>
        <v>高野町簡易水道事業会計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#VALUE!</v>
      </c>
      <c r="E35" s="1033" t="e">
        <f>IF(ROUND(VALUE(SUBSTITUTE('連結実質赤字比率に係る赤字・黒字の構成分析'!G$35,"▲","-")),2)&gt;=0,ABS(ROUND(VALUE(SUBSTITUTE('連結実質赤字比率に係る赤字・黒字の構成分析'!G$35,"▲","-")),2)),NA())</f>
        <v>#VALUE!</v>
      </c>
      <c r="F35" s="1033" t="e">
        <f>IF(ROUND(VALUE(SUBSTITUTE('連結実質赤字比率に係る赤字・黒字の構成分析'!H$35,"▲","-")),2)&lt;0,ABS(ROUND(VALUE(SUBSTITUTE('連結実質赤字比率に係る赤字・黒字の構成分析'!H$35,"▲","-")),2)),NA())</f>
        <v>#VALUE!</v>
      </c>
      <c r="G35" s="1033" t="e">
        <f>IF(ROUND(VALUE(SUBSTITUTE('連結実質赤字比率に係る赤字・黒字の構成分析'!H$35,"▲","-")),2)&gt;=0,ABS(ROUND(VALUE(SUBSTITUTE('連結実質赤字比率に係る赤字・黒字の構成分析'!H$35,"▲","-")),2)),NA())</f>
        <v>#VALUE!</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5.31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6.99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4.7699999999999996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5.99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5.35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8.25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7.77</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355</v>
      </c>
      <c r="E42" s="1034"/>
      <c r="F42" s="1034"/>
      <c r="G42" s="1034">
        <f>'実質公債費比率（分子）の構造'!L$52</f>
        <v>363</v>
      </c>
      <c r="H42" s="1034"/>
      <c r="I42" s="1034"/>
      <c r="J42" s="1034">
        <f>'実質公債費比率（分子）の構造'!M$52</f>
        <v>389</v>
      </c>
      <c r="K42" s="1034"/>
      <c r="L42" s="1034"/>
      <c r="M42" s="1034">
        <f>'実質公債費比率（分子）の構造'!N$52</f>
        <v>423</v>
      </c>
      <c r="N42" s="1034"/>
      <c r="O42" s="1034"/>
      <c r="P42" s="1034">
        <f>'実質公債費比率（分子）の構造'!O$52</f>
        <v>418</v>
      </c>
    </row>
    <row r="43" spans="1:16">
      <c r="A43" s="1034" t="s">
        <v>41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22</v>
      </c>
      <c r="C45" s="1034"/>
      <c r="D45" s="1034"/>
      <c r="E45" s="1034">
        <f>'実質公債費比率（分子）の構造'!L$49</f>
        <v>18</v>
      </c>
      <c r="F45" s="1034"/>
      <c r="G45" s="1034"/>
      <c r="H45" s="1034">
        <f>'実質公債費比率（分子）の構造'!M$49</f>
        <v>21</v>
      </c>
      <c r="I45" s="1034"/>
      <c r="J45" s="1034"/>
      <c r="K45" s="1034">
        <f>'実質公債費比率（分子）の構造'!N$49</f>
        <v>19</v>
      </c>
      <c r="L45" s="1034"/>
      <c r="M45" s="1034"/>
      <c r="N45" s="1034">
        <f>'実質公債費比率（分子）の構造'!O$49</f>
        <v>16</v>
      </c>
      <c r="O45" s="1034"/>
      <c r="P45" s="1034"/>
    </row>
    <row r="46" spans="1:16">
      <c r="A46" s="1034" t="s">
        <v>34</v>
      </c>
      <c r="B46" s="1034">
        <f>'実質公債費比率（分子）の構造'!K$48</f>
        <v>77</v>
      </c>
      <c r="C46" s="1034"/>
      <c r="D46" s="1034"/>
      <c r="E46" s="1034">
        <f>'実質公債費比率（分子）の構造'!L$48</f>
        <v>88</v>
      </c>
      <c r="F46" s="1034"/>
      <c r="G46" s="1034"/>
      <c r="H46" s="1034">
        <f>'実質公債費比率（分子）の構造'!M$48</f>
        <v>90</v>
      </c>
      <c r="I46" s="1034"/>
      <c r="J46" s="1034"/>
      <c r="K46" s="1034">
        <f>'実質公債費比率（分子）の構造'!N$48</f>
        <v>94</v>
      </c>
      <c r="L46" s="1034"/>
      <c r="M46" s="1034"/>
      <c r="N46" s="1034">
        <f>'実質公債費比率（分子）の構造'!O$48</f>
        <v>120</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339</v>
      </c>
      <c r="C49" s="1034"/>
      <c r="D49" s="1034"/>
      <c r="E49" s="1034">
        <f>'実質公債費比率（分子）の構造'!L$45</f>
        <v>335</v>
      </c>
      <c r="F49" s="1034"/>
      <c r="G49" s="1034"/>
      <c r="H49" s="1034">
        <f>'実質公債費比率（分子）の構造'!M$45</f>
        <v>349</v>
      </c>
      <c r="I49" s="1034"/>
      <c r="J49" s="1034"/>
      <c r="K49" s="1034">
        <f>'実質公債費比率（分子）の構造'!N$45</f>
        <v>383</v>
      </c>
      <c r="L49" s="1034"/>
      <c r="M49" s="1034"/>
      <c r="N49" s="1034">
        <f>'実質公債費比率（分子）の構造'!O$45</f>
        <v>393</v>
      </c>
      <c r="O49" s="1034"/>
      <c r="P49" s="1034"/>
    </row>
    <row r="50" spans="1:16">
      <c r="A50" s="1034" t="s">
        <v>51</v>
      </c>
      <c r="B50" s="1034" t="e">
        <f>NA()</f>
        <v>#N/A</v>
      </c>
      <c r="C50" s="1034">
        <f>IF(ISNUMBER('実質公債費比率（分子）の構造'!K$53),'実質公債費比率（分子）の構造'!K$53,NA())</f>
        <v>83</v>
      </c>
      <c r="D50" s="1034" t="e">
        <f>NA()</f>
        <v>#N/A</v>
      </c>
      <c r="E50" s="1034" t="e">
        <f>NA()</f>
        <v>#N/A</v>
      </c>
      <c r="F50" s="1034">
        <f>IF(ISNUMBER('実質公債費比率（分子）の構造'!L$53),'実質公債費比率（分子）の構造'!L$53,NA())</f>
        <v>78</v>
      </c>
      <c r="G50" s="1034" t="e">
        <f>NA()</f>
        <v>#N/A</v>
      </c>
      <c r="H50" s="1034" t="e">
        <f>NA()</f>
        <v>#N/A</v>
      </c>
      <c r="I50" s="1034">
        <f>IF(ISNUMBER('実質公債費比率（分子）の構造'!M$53),'実質公債費比率（分子）の構造'!M$53,NA())</f>
        <v>71</v>
      </c>
      <c r="J50" s="1034" t="e">
        <f>NA()</f>
        <v>#N/A</v>
      </c>
      <c r="K50" s="1034" t="e">
        <f>NA()</f>
        <v>#N/A</v>
      </c>
      <c r="L50" s="1034">
        <f>IF(ISNUMBER('実質公債費比率（分子）の構造'!N$53),'実質公債費比率（分子）の構造'!N$53,NA())</f>
        <v>73</v>
      </c>
      <c r="M50" s="1034" t="e">
        <f>NA()</f>
        <v>#N/A</v>
      </c>
      <c r="N50" s="1034" t="e">
        <f>NA()</f>
        <v>#N/A</v>
      </c>
      <c r="O50" s="1034">
        <f>IF(ISNUMBER('実質公債費比率（分子）の構造'!O$53),'実質公債費比率（分子）の構造'!O$53,NA())</f>
        <v>111</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43</v>
      </c>
      <c r="B56" s="1033"/>
      <c r="C56" s="1033"/>
      <c r="D56" s="1033">
        <f>'将来負担比率（分子）の構造'!I$52</f>
        <v>3497</v>
      </c>
      <c r="E56" s="1033"/>
      <c r="F56" s="1033"/>
      <c r="G56" s="1033">
        <f>'将来負担比率（分子）の構造'!J$52</f>
        <v>3421</v>
      </c>
      <c r="H56" s="1033"/>
      <c r="I56" s="1033"/>
      <c r="J56" s="1033">
        <f>'将来負担比率（分子）の構造'!K$52</f>
        <v>3759</v>
      </c>
      <c r="K56" s="1033"/>
      <c r="L56" s="1033"/>
      <c r="M56" s="1033">
        <f>'将来負担比率（分子）の構造'!L$52</f>
        <v>3569</v>
      </c>
      <c r="N56" s="1033"/>
      <c r="O56" s="1033"/>
      <c r="P56" s="1033">
        <f>'将来負担比率（分子）の構造'!M$52</f>
        <v>5491</v>
      </c>
    </row>
    <row r="57" spans="1:16">
      <c r="A57" s="1033" t="s">
        <v>91</v>
      </c>
      <c r="B57" s="1033"/>
      <c r="C57" s="1033"/>
      <c r="D57" s="1033">
        <f>'将来負担比率（分子）の構造'!I$51</f>
        <v>427</v>
      </c>
      <c r="E57" s="1033"/>
      <c r="F57" s="1033"/>
      <c r="G57" s="1033">
        <f>'将来負担比率（分子）の構造'!J$51</f>
        <v>475</v>
      </c>
      <c r="H57" s="1033"/>
      <c r="I57" s="1033"/>
      <c r="J57" s="1033">
        <f>'将来負担比率（分子）の構造'!K$51</f>
        <v>487</v>
      </c>
      <c r="K57" s="1033"/>
      <c r="L57" s="1033"/>
      <c r="M57" s="1033">
        <f>'将来負担比率（分子）の構造'!L$51</f>
        <v>533</v>
      </c>
      <c r="N57" s="1033"/>
      <c r="O57" s="1033"/>
      <c r="P57" s="1033">
        <f>'将来負担比率（分子）の構造'!M$51</f>
        <v>523</v>
      </c>
    </row>
    <row r="58" spans="1:16">
      <c r="A58" s="1033" t="s">
        <v>89</v>
      </c>
      <c r="B58" s="1033"/>
      <c r="C58" s="1033"/>
      <c r="D58" s="1033">
        <f>'将来負担比率（分子）の構造'!I$50</f>
        <v>8466</v>
      </c>
      <c r="E58" s="1033"/>
      <c r="F58" s="1033"/>
      <c r="G58" s="1033">
        <f>'将来負担比率（分子）の構造'!J$50</f>
        <v>8147</v>
      </c>
      <c r="H58" s="1033"/>
      <c r="I58" s="1033"/>
      <c r="J58" s="1033">
        <f>'将来負担比率（分子）の構造'!K$50</f>
        <v>8138</v>
      </c>
      <c r="K58" s="1033"/>
      <c r="L58" s="1033"/>
      <c r="M58" s="1033">
        <f>'将来負担比率（分子）の構造'!L$50</f>
        <v>8214</v>
      </c>
      <c r="N58" s="1033"/>
      <c r="O58" s="1033"/>
      <c r="P58" s="1033">
        <f>'将来負担比率（分子）の構造'!M$50</f>
        <v>8228</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74</v>
      </c>
      <c r="B62" s="1033">
        <f>'将来負担比率（分子）の構造'!I$45</f>
        <v>498</v>
      </c>
      <c r="C62" s="1033"/>
      <c r="D62" s="1033"/>
      <c r="E62" s="1033">
        <f>'将来負担比率（分子）の構造'!J$45</f>
        <v>639</v>
      </c>
      <c r="F62" s="1033"/>
      <c r="G62" s="1033"/>
      <c r="H62" s="1033">
        <f>'将来負担比率（分子）の構造'!K$45</f>
        <v>544</v>
      </c>
      <c r="I62" s="1033"/>
      <c r="J62" s="1033"/>
      <c r="K62" s="1033">
        <f>'将来負担比率（分子）の構造'!L$45</f>
        <v>510</v>
      </c>
      <c r="L62" s="1033"/>
      <c r="M62" s="1033"/>
      <c r="N62" s="1033">
        <f>'将来負担比率（分子）の構造'!M$45</f>
        <v>436</v>
      </c>
      <c r="O62" s="1033"/>
      <c r="P62" s="1033"/>
    </row>
    <row r="63" spans="1:16">
      <c r="A63" s="1033" t="s">
        <v>72</v>
      </c>
      <c r="B63" s="1033">
        <f>'将来負担比率（分子）の構造'!I$44</f>
        <v>114</v>
      </c>
      <c r="C63" s="1033"/>
      <c r="D63" s="1033"/>
      <c r="E63" s="1033">
        <f>'将来負担比率（分子）の構造'!J$44</f>
        <v>86</v>
      </c>
      <c r="F63" s="1033"/>
      <c r="G63" s="1033"/>
      <c r="H63" s="1033">
        <f>'将来負担比率（分子）の構造'!K$44</f>
        <v>58</v>
      </c>
      <c r="I63" s="1033"/>
      <c r="J63" s="1033"/>
      <c r="K63" s="1033">
        <f>'将来負担比率（分子）の構造'!L$44</f>
        <v>31</v>
      </c>
      <c r="L63" s="1033"/>
      <c r="M63" s="1033"/>
      <c r="N63" s="1033">
        <f>'将来負担比率（分子）の構造'!M$44</f>
        <v>9</v>
      </c>
      <c r="O63" s="1033"/>
      <c r="P63" s="1033"/>
    </row>
    <row r="64" spans="1:16">
      <c r="A64" s="1033" t="s">
        <v>70</v>
      </c>
      <c r="B64" s="1033">
        <f>'将来負担比率（分子）の構造'!I$43</f>
        <v>801</v>
      </c>
      <c r="C64" s="1033"/>
      <c r="D64" s="1033"/>
      <c r="E64" s="1033">
        <f>'将来負担比率（分子）の構造'!J$43</f>
        <v>879</v>
      </c>
      <c r="F64" s="1033"/>
      <c r="G64" s="1033"/>
      <c r="H64" s="1033">
        <f>'将来負担比率（分子）の構造'!K$43</f>
        <v>977</v>
      </c>
      <c r="I64" s="1033"/>
      <c r="J64" s="1033"/>
      <c r="K64" s="1033">
        <f>'将来負担比率（分子）の構造'!L$43</f>
        <v>968</v>
      </c>
      <c r="L64" s="1033"/>
      <c r="M64" s="1033"/>
      <c r="N64" s="1033">
        <f>'将来負担比率（分子）の構造'!M$43</f>
        <v>1019</v>
      </c>
      <c r="O64" s="1033"/>
      <c r="P64" s="1033"/>
    </row>
    <row r="65" spans="1:16">
      <c r="A65" s="1033" t="s">
        <v>68</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3398</v>
      </c>
      <c r="C66" s="1033"/>
      <c r="D66" s="1033"/>
      <c r="E66" s="1033">
        <f>'将来負担比率（分子）の構造'!J$41</f>
        <v>3319</v>
      </c>
      <c r="F66" s="1033"/>
      <c r="G66" s="1033"/>
      <c r="H66" s="1033">
        <f>'将来負担比率（分子）の構造'!K$41</f>
        <v>3840</v>
      </c>
      <c r="I66" s="1033"/>
      <c r="J66" s="1033"/>
      <c r="K66" s="1033">
        <f>'将来負担比率（分子）の構造'!L$41</f>
        <v>4954</v>
      </c>
      <c r="L66" s="1033"/>
      <c r="M66" s="1033"/>
      <c r="N66" s="1033">
        <f>'将来負担比率（分子）の構造'!M$41</f>
        <v>6460</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1424</v>
      </c>
      <c r="C72" s="1037">
        <f>基金残高に係る経年分析!G55</f>
        <v>1420</v>
      </c>
      <c r="D72" s="1037">
        <f>基金残高に係る経年分析!H55</f>
        <v>1383</v>
      </c>
    </row>
    <row r="73" spans="1:16">
      <c r="A73" s="1035" t="s">
        <v>126</v>
      </c>
      <c r="B73" s="1037">
        <f>基金残高に係る経年分析!F56</f>
        <v>62</v>
      </c>
      <c r="C73" s="1037">
        <f>基金残高に係る経年分析!G56</f>
        <v>92</v>
      </c>
      <c r="D73" s="1037">
        <f>基金残高に係る経年分析!H56</f>
        <v>101</v>
      </c>
    </row>
    <row r="74" spans="1:16">
      <c r="A74" s="1035" t="s">
        <v>128</v>
      </c>
      <c r="B74" s="1037">
        <f>基金残高に係る経年分析!F57</f>
        <v>6512</v>
      </c>
      <c r="C74" s="1037">
        <f>基金残高に係る経年分析!G57</f>
        <v>6517</v>
      </c>
      <c r="D74" s="1037">
        <f>基金残高に係る経年分析!H57</f>
        <v>6543</v>
      </c>
    </row>
  </sheetData>
  <sheetProtection algorithmName="SHA-512" hashValue="MHdavuPA+ccNbJLxxlPuPy0/6lQAFfleduzgGIHpbpzb+8yWdKpkKl7daaBEWC8slKbqYLq/aHwwSLJw59f1WQ==" saltValue="JpZLKvCxp6t7iO/aefmp9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廣西　杏美</cp:lastModifiedBy>
  <dcterms:created xsi:type="dcterms:W3CDTF">2025-02-19T03:54:48Z</dcterms:created>
  <dcterms:modified xsi:type="dcterms:W3CDTF">2025-03-10T00:29:52Z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2025-03-10T00:29:52Z</vt:filetime>
  </property>
</Properties>
</file>