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Z:\出納室\財政用（整理中）\他の財政関係\財政状況資料集\H30(平成29年度決算）財政状況資料集\公会計部分　追加提出用\"/>
    </mc:Choice>
  </mc:AlternateContent>
  <xr:revisionPtr revIDLastSave="0" documentId="13_ncr:1_{00E835BE-1E42-447F-9E32-5B21B7919F7F}" xr6:coauthVersionLast="43" xr6:coauthVersionMax="43" xr10:uidLastSave="{00000000-0000-0000-0000-000000000000}"/>
  <bookViews>
    <workbookView xWindow="-120" yWindow="-120" windowWidth="20730" windowHeight="111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88" i="9" l="1"/>
  <c r="AP88" i="9"/>
  <c r="AF88" i="9"/>
  <c r="AU63" i="9"/>
  <c r="AP63" i="9"/>
  <c r="AA7" i="9"/>
  <c r="DG43" i="7"/>
  <c r="CQ43" i="7"/>
  <c r="CO43" i="7" s="1"/>
  <c r="BY43" i="7"/>
  <c r="BW43" i="7" s="1"/>
  <c r="BE43" i="7"/>
  <c r="AM43" i="7"/>
  <c r="U43" i="7"/>
  <c r="E43" i="7"/>
  <c r="C43" i="7" s="1"/>
  <c r="DG42" i="7"/>
  <c r="CQ42" i="7"/>
  <c r="CO42" i="7" s="1"/>
  <c r="BY42" i="7"/>
  <c r="BW42" i="7" s="1"/>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W38" i="7"/>
  <c r="E38" i="7"/>
  <c r="C38" i="7" s="1"/>
  <c r="DG37" i="7"/>
  <c r="CQ37" i="7"/>
  <c r="CO37" i="7"/>
  <c r="BY37" i="7"/>
  <c r="BG37" i="7"/>
  <c r="AM37" i="7"/>
  <c r="W37" i="7"/>
  <c r="E37" i="7"/>
  <c r="C37" i="7" s="1"/>
  <c r="DG36" i="7"/>
  <c r="CQ36" i="7"/>
  <c r="CO36" i="7"/>
  <c r="BY36" i="7"/>
  <c r="BG36" i="7"/>
  <c r="AM36" i="7"/>
  <c r="W36" i="7"/>
  <c r="E36" i="7"/>
  <c r="C36" i="7" s="1"/>
  <c r="DG35" i="7"/>
  <c r="CQ35" i="7"/>
  <c r="CO35" i="7"/>
  <c r="BY35" i="7"/>
  <c r="BG35" i="7"/>
  <c r="AM35" i="7"/>
  <c r="W35" i="7"/>
  <c r="E35" i="7"/>
  <c r="C35" i="7" s="1"/>
  <c r="DG34" i="7"/>
  <c r="CQ34" i="7"/>
  <c r="CO34" i="7"/>
  <c r="BY34" i="7"/>
  <c r="BG34" i="7"/>
  <c r="AO34" i="7"/>
  <c r="W34" i="7"/>
  <c r="E34" i="7"/>
  <c r="C34" i="7"/>
  <c r="U34" i="7" l="1"/>
  <c r="U35" i="7" s="1"/>
  <c r="U36" i="7" l="1"/>
  <c r="U37" i="7" s="1"/>
  <c r="U38" i="7" s="1"/>
  <c r="AM34" i="7" l="1"/>
  <c r="BE34" i="7" s="1"/>
  <c r="BE35" i="7" l="1"/>
  <c r="BE36" i="7" s="1"/>
  <c r="BE37" i="7" s="1"/>
  <c r="BW34" i="7"/>
  <c r="BW35" i="7" s="1"/>
  <c r="BW36" i="7" s="1"/>
  <c r="BW37" i="7" s="1"/>
  <c r="BW38" i="7" s="1"/>
  <c r="BW39" i="7" s="1"/>
  <c r="BW40" i="7" s="1"/>
  <c r="BW41" i="7" s="1"/>
</calcChain>
</file>

<file path=xl/sharedStrings.xml><?xml version="1.0" encoding="utf-8"?>
<sst xmlns="http://schemas.openxmlformats.org/spreadsheetml/2006/main" count="1047" uniqueCount="541">
  <si>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</si>
  <si>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</si>
  <si>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</si>
  <si>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</si>
  <si>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</si>
  <si>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</si>
  <si>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</si>
  <si>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</si>
  <si>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</si>
  <si>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</si>
  <si>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</si>
  <si>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</si>
  <si>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</si>
  <si>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</si>
  <si>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</si>
  <si>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</si>
  <si>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</si>
  <si>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将来負担比率はマイナスとなっており、有形固定資産減価償却率は類似団体内平均値と比較して高い水準となっている。
今後は公共施設個別計画のもと、老朽化の進むものから財政上可能な範囲で順次更新を行っていき、有形固定資産減価償却率の減少に努める。</t>
    <phoneticPr fontId="5"/>
  </si>
  <si>
    <t>将来負担比率はマイナスとなっており、実質公債費比率は減少傾向になっている。
実質公債費比率は類似団体内平均値と比較すると高い水準となっているため、今後は町債の発行を伴う新規事業を抑制するように努める。</t>
    <phoneticPr fontId="5"/>
  </si>
  <si>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</si>
  <si>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</si>
  <si>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</si>
  <si>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</si>
  <si>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</si>
  <si>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</si>
  <si>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</si>
  <si>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</si>
  <si>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</si>
  <si>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</si>
  <si>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</si>
  <si>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</si>
  <si>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</si>
  <si>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</si>
  <si>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</si>
  <si>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</si>
  <si>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</si>
  <si>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</si>
  <si>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</si>
  <si>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</si>
  <si>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</si>
  <si>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</si>
  <si>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</si>
  <si>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</si>
  <si>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</si>
  <si>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</si>
  <si>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</si>
  <si>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</si>
  <si>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</si>
  <si>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</si>
  <si>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</si>
  <si>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</si>
  <si>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</si>
  <si>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</si>
  <si>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</si>
  <si>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</si>
  <si>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</si>
  <si>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</si>
  <si>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</si>
  <si>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</si>
  <si>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</si>
  <si>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</si>
  <si>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</si>
  <si>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</si>
  <si>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</si>
  <si>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</si>
  <si>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</si>
  <si>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</si>
  <si>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</si>
  <si>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</si>
  <si>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</si>
  <si>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</si>
  <si>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</si>
  <si>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</si>
  <si>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</si>
  <si>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</si>
  <si>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</si>
  <si>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</si>
  <si>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</si>
  <si>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</si>
  <si>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</si>
  <si>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</si>
  <si>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</si>
  <si>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</si>
  <si>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</si>
  <si>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</si>
  <si>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</si>
  <si>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14"/>
  </si>
  <si>
    <t>うち日本人(％)</t>
    <phoneticPr fontId="5"/>
  </si>
  <si>
    <t>-3.8</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</si>
  <si>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</si>
  <si>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</si>
  <si>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</si>
  <si>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</si>
  <si>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</si>
  <si>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</si>
  <si>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</si>
  <si>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</si>
  <si>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</si>
  <si>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</si>
  <si>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</si>
  <si>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</si>
  <si>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</si>
  <si>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</si>
  <si>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</si>
  <si>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</si>
  <si>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</si>
  <si>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</si>
  <si>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</si>
  <si>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</si>
  <si>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</si>
  <si>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</si>
  <si>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</si>
  <si>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</si>
  <si>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</si>
  <si>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</si>
  <si>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</si>
  <si>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</si>
  <si>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</si>
  <si>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</si>
  <si>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</si>
  <si>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</si>
  <si>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</si>
  <si>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</si>
  <si>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</si>
  <si>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</si>
  <si>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</si>
  <si>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</si>
  <si>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</si>
  <si>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</si>
  <si>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</si>
  <si>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</si>
  <si>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</si>
  <si>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</si>
  <si>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</si>
  <si>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</si>
  <si>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</si>
  <si>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</si>
  <si>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</si>
  <si>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</si>
  <si>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</si>
  <si>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</si>
  <si>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</si>
  <si>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</si>
  <si>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</si>
  <si>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</si>
  <si>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</si>
  <si>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</si>
  <si>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</si>
  <si>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和歌山県高野町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</si>
  <si>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</si>
  <si>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</si>
  <si>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</si>
  <si>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</si>
  <si>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</si>
  <si>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</si>
  <si>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</si>
  <si>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</si>
  <si>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</si>
  <si>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</si>
  <si>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</si>
  <si>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</si>
  <si>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</si>
  <si>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</si>
  <si>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</si>
  <si>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</si>
  <si>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</si>
  <si>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</si>
  <si>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</si>
  <si>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</si>
  <si>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</si>
  <si>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</si>
  <si>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</si>
  <si>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</si>
  <si>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</si>
  <si>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</si>
  <si>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</si>
  <si>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</si>
  <si>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</si>
  <si>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</si>
  <si>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</si>
  <si>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</si>
  <si>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</si>
  <si>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</si>
  <si>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</si>
  <si>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</si>
  <si>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</si>
  <si>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</si>
  <si>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</si>
  <si>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</si>
  <si>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</si>
  <si>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</si>
  <si>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</si>
  <si>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</si>
  <si>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</si>
  <si>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</si>
  <si>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</si>
  <si>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</si>
  <si>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</si>
  <si>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</si>
  <si>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</si>
  <si>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</si>
  <si>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</si>
  <si>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</si>
  <si>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</si>
  <si>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</si>
  <si>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</si>
  <si>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</si>
  <si>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</si>
  <si>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</si>
  <si>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</si>
  <si>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</si>
  <si>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</si>
  <si>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</si>
  <si>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</si>
  <si>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</si>
  <si>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</si>
  <si>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</si>
  <si>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</si>
  <si>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</si>
  <si>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</si>
  <si>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</si>
  <si>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</si>
  <si>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</si>
  <si>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</si>
  <si>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</si>
  <si>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</si>
  <si>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</si>
  <si>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</si>
  <si>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</si>
  <si>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</si>
  <si>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</si>
  <si>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</si>
  <si>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</si>
  <si>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</si>
  <si>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</si>
  <si>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</si>
  <si>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</si>
  <si>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</si>
  <si>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</si>
  <si>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</si>
  <si>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</si>
  <si>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</si>
  <si>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</si>
  <si>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</si>
  <si>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</si>
  <si>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</si>
  <si>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</si>
  <si>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</si>
  <si>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</si>
  <si>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</si>
  <si>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</si>
  <si>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</si>
  <si>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</si>
  <si>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</si>
  <si>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</si>
  <si>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</si>
  <si>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</si>
  <si>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</si>
  <si>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</si>
  <si>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</si>
  <si>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</si>
  <si>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</si>
  <si>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</si>
  <si>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</si>
  <si>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</si>
  <si>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</si>
  <si>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</si>
  <si>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</si>
  <si>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</si>
  <si>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</si>
  <si>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</si>
  <si>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</si>
  <si>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</si>
  <si>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</si>
  <si>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</si>
  <si>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</si>
  <si>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</si>
  <si>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</si>
  <si>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</si>
  <si>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</si>
  <si>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</si>
  <si>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</si>
  <si>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</si>
  <si>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</si>
  <si>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</si>
  <si>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</si>
  <si>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</si>
  <si>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</si>
  <si>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</si>
  <si>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</si>
  <si>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</si>
  <si>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</si>
  <si>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</si>
  <si>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</si>
  <si>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</si>
  <si>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</si>
  <si>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</si>
  <si>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和歌山県高野町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</si>
  <si>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</si>
  <si>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</si>
  <si>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</si>
  <si>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</si>
  <si>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</si>
  <si>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</si>
  <si>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</si>
  <si>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</si>
  <si>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</si>
  <si>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</si>
  <si>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</si>
  <si>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</si>
  <si>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</si>
  <si>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</si>
  <si>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</si>
  <si>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</si>
  <si>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</si>
  <si>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</si>
  <si>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</si>
  <si>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</si>
  <si>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</si>
  <si>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</si>
  <si>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</si>
  <si>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</si>
  <si>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</si>
  <si>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</si>
  <si>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</si>
  <si>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</si>
  <si>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</si>
  <si>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</si>
  <si>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</si>
  <si>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</si>
  <si>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</si>
  <si>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</si>
  <si>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t>
    <phoneticPr fontId="2"/>
  </si>
  <si>
    <t>高野町介護保険特別会計</t>
    <phoneticPr fontId="5"/>
  </si>
  <si>
    <t>高野町後期高齢者医療特別会計</t>
    <phoneticPr fontId="5"/>
  </si>
  <si>
    <t>-</t>
  </si>
  <si>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</si>
  <si>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</si>
  <si>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</si>
  <si>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</si>
  <si>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</si>
  <si>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</si>
  <si>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</si>
  <si>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高野町生活排水処理事業特別会計</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</si>
  <si>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</si>
  <si>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</si>
  <si>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</si>
  <si>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</si>
  <si>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</si>
  <si>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</si>
  <si>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和歌山県市町村総合事務組合</t>
    <rPh sb="0" eb="4">
      <t>ワカヤマケン</t>
    </rPh>
    <rPh sb="4" eb="7">
      <t>シチョウソン</t>
    </rPh>
    <rPh sb="7" eb="13">
      <t>ソウゴウジムクミアイ</t>
    </rPh>
    <phoneticPr fontId="2"/>
  </si>
  <si>
    <t>和歌山県地方税回収機構</t>
    <rPh sb="0" eb="4">
      <t>ワカヤマケン</t>
    </rPh>
    <rPh sb="4" eb="11">
      <t>チホウゼイカイシュウキコウ</t>
    </rPh>
    <phoneticPr fontId="2"/>
  </si>
  <si>
    <t>橋本周辺広域市町村圏組合</t>
    <rPh sb="0" eb="4">
      <t>ハシモトシュウヘン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</si>
  <si>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4">
      <t>ロウジンフクシ</t>
    </rPh>
    <rPh sb="14" eb="20">
      <t>シセツジムクミアイ</t>
    </rPh>
    <rPh sb="21" eb="24">
      <t>クニギリョウ</t>
    </rPh>
    <phoneticPr fontId="2"/>
  </si>
  <si>
    <t>伊都郡町村及び橋本市児童福祉施設事務組合（わかくさ）</t>
  </si>
  <si>
    <t>和歌山県後期高齢者医療広域連合</t>
    <rPh sb="0" eb="9">
      <t>ワカヤマケンコウキコウレイシャ</t>
    </rPh>
    <rPh sb="9" eb="15">
      <t>イリョウコウイキレンゴウ</t>
    </rPh>
    <phoneticPr fontId="2"/>
  </si>
  <si>
    <t>和歌山県後期高齢者医療広域連合（特別会計）</t>
    <rPh sb="0" eb="9">
      <t>ワカヤマケンコウキコウレイシャ</t>
    </rPh>
    <rPh sb="9" eb="15">
      <t>イリョウコウイキレンゴウ</t>
    </rPh>
    <rPh sb="16" eb="20">
      <t>トクベツカイケイ</t>
    </rPh>
    <phoneticPr fontId="2"/>
  </si>
  <si>
    <t>伊都郡町村及び橋本市老人福祉施設事務組合（公営企業会計）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</si>
  <si>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</si>
  <si>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</si>
  <si>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</si>
  <si>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</si>
  <si>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</si>
  <si>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</si>
  <si>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</si>
  <si>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</si>
  <si>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</si>
  <si>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</si>
  <si>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</si>
  <si>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</si>
  <si>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</si>
  <si>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</si>
  <si>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</si>
  <si>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</si>
  <si>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</si>
  <si>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</si>
  <si>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</si>
  <si>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</si>
  <si>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</si>
  <si>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</si>
  <si>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</si>
  <si>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</si>
  <si>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</si>
  <si>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</si>
  <si>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</si>
  <si>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</si>
  <si>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</si>
  <si>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</si>
  <si>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</si>
  <si>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</si>
  <si>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</si>
  <si>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</si>
  <si>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</si>
  <si>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</si>
  <si>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</si>
  <si>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</si>
  <si>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</si>
  <si>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</si>
  <si>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</si>
  <si>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</si>
  <si>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</si>
  <si>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</si>
  <si>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</si>
  <si>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</si>
  <si>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</si>
  <si>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</si>
  <si>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</si>
  <si>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</si>
  <si>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</si>
  <si>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</si>
  <si>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</si>
  <si>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</si>
  <si>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</si>
  <si>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</si>
  <si>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</si>
  <si>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</si>
  <si>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</si>
  <si>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</si>
  <si>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</si>
  <si>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</si>
  <si>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</si>
  <si>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</si>
  <si>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</si>
  <si>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</si>
  <si>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</si>
  <si>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</si>
  <si>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</si>
  <si>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</si>
  <si>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</si>
  <si>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</si>
  <si>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</si>
  <si>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</si>
  <si>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</si>
  <si>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</si>
  <si>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</si>
  <si>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</si>
  <si>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</si>
  <si>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</si>
  <si>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</si>
  <si>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</si>
  <si>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</si>
  <si>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</si>
  <si>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</si>
  <si>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</si>
  <si>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</si>
  <si>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</si>
  <si>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</si>
  <si>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</si>
  <si>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</si>
  <si>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</si>
  <si>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</si>
  <si>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</si>
  <si>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</si>
  <si>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</si>
  <si>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</si>
  <si>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</si>
  <si>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</si>
  <si>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</si>
  <si>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</si>
  <si>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</si>
  <si>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</si>
  <si>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</si>
  <si>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</si>
  <si>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</si>
  <si>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</si>
  <si>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</si>
  <si>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</si>
  <si>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</si>
  <si>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</si>
  <si>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</si>
  <si>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</si>
  <si>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</si>
  <si>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</si>
  <si>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</si>
  <si>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</si>
  <si>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</si>
  <si>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</si>
  <si>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</si>
  <si>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</si>
  <si>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</si>
  <si>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</si>
  <si>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</si>
  <si>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</si>
  <si>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</si>
  <si>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</si>
  <si>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</si>
  <si>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</si>
  <si>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</si>
  <si>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1.30</t>
  </si>
  <si>
    <t>▲ 1.61</t>
  </si>
  <si>
    <t>▲ 2.71</t>
  </si>
  <si>
    <t>会計</t>
    <rPh sb="0" eb="2">
      <t>カイケイ</t>
    </rPh>
    <phoneticPr fontId="5"/>
  </si>
  <si>
    <t>一般会計</t>
  </si>
  <si>
    <t>高野町国民健康保険特別会計</t>
  </si>
  <si>
    <t>高野町水道事業会計</t>
  </si>
  <si>
    <t>高野町国民健康保険高野山総合診療所特別会計</t>
  </si>
  <si>
    <t>高野町介護保険特別会計</t>
  </si>
  <si>
    <t>高野町国民健康保険富貴診療所特別会計</t>
  </si>
  <si>
    <t>高野町簡易水道特別会計</t>
  </si>
  <si>
    <t>高野町下水道特別会計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</si>
  <si>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</si>
  <si>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</si>
  <si>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</si>
  <si>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</si>
  <si>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</si>
  <si>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</si>
  <si>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</si>
  <si>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</si>
  <si>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</si>
  <si>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</si>
  <si>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</si>
  <si>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</si>
  <si>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</si>
  <si>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</si>
  <si>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</si>
  <si>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</si>
  <si>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</si>
  <si>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</si>
  <si>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</si>
  <si>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</si>
  <si>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</si>
  <si>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</si>
  <si>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</si>
  <si>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</si>
  <si>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</si>
  <si>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</si>
  <si>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</si>
  <si>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</si>
  <si>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</si>
  <si>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</si>
  <si>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</si>
  <si>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</si>
  <si>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</si>
  <si>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</si>
  <si>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</si>
  <si>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ふるさと応援寄付基金</t>
    <rPh sb="4" eb="6">
      <t>オウエン</t>
    </rPh>
    <rPh sb="6" eb="8">
      <t>キフ</t>
    </rPh>
    <rPh sb="8" eb="10">
      <t>キキン</t>
    </rPh>
    <phoneticPr fontId="33"/>
  </si>
  <si>
    <t>地域福祉基金</t>
    <rPh sb="0" eb="2">
      <t>チイキ</t>
    </rPh>
    <rPh sb="2" eb="4">
      <t>フクシ</t>
    </rPh>
    <rPh sb="4" eb="6">
      <t>キキン</t>
    </rPh>
    <phoneticPr fontId="33"/>
  </si>
  <si>
    <t>街並み景観及び自然景観振興整備基金</t>
    <rPh sb="0" eb="2">
      <t>マチナ</t>
    </rPh>
    <rPh sb="3" eb="5">
      <t>ケイカン</t>
    </rPh>
    <rPh sb="5" eb="6">
      <t>オヨ</t>
    </rPh>
    <rPh sb="7" eb="9">
      <t>シゼン</t>
    </rPh>
    <rPh sb="9" eb="11">
      <t>ケイカン</t>
    </rPh>
    <rPh sb="11" eb="13">
      <t>シンコウ</t>
    </rPh>
    <rPh sb="13" eb="15">
      <t>セイビ</t>
    </rPh>
    <rPh sb="15" eb="17">
      <t>キキン</t>
    </rPh>
    <phoneticPr fontId="33"/>
  </si>
  <si>
    <t>公共施設整備基金</t>
    <rPh sb="0" eb="2">
      <t>コウキョウ</t>
    </rPh>
    <rPh sb="2" eb="4">
      <t>シセツ</t>
    </rPh>
    <rPh sb="4" eb="6">
      <t>セイビ</t>
    </rPh>
    <rPh sb="6" eb="8">
      <t>キキン</t>
    </rPh>
    <phoneticPr fontId="33"/>
  </si>
  <si>
    <t>森林整備基金</t>
    <rPh sb="0" eb="2">
      <t>シンリン</t>
    </rPh>
    <rPh sb="2" eb="4">
      <t>セイビ</t>
    </rPh>
    <rPh sb="4" eb="6">
      <t>キキン</t>
    </rPh>
    <phoneticPr fontId="33"/>
  </si>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</sst>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6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30" xfId="7" applyFont="1" applyBorder="1" applyAlignment="1">
      <alignment horizontal="center" vertical="center"/>
    </xf>
    <xf numFmtId="0" fontId="9" fillId="0" borderId="7" xfId="7" applyFont="1" applyBorder="1" applyAlignment="1">
      <alignment horizontal="center" vertical="center"/>
    </xf>
    <xf numFmtId="0" fontId="9" fillId="0" borderId="31" xfId="7" applyFont="1" applyBorder="1" applyAlignment="1">
      <alignment horizontal="center"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0" fontId="9" fillId="0" borderId="32" xfId="7" applyFont="1" applyBorder="1" applyAlignment="1">
      <alignment horizontal="center" vertical="center"/>
    </xf>
    <xf numFmtId="0" fontId="9" fillId="0" borderId="8" xfId="7" applyFont="1" applyBorder="1" applyAlignment="1">
      <alignment horizontal="center" vertical="center"/>
    </xf>
    <xf numFmtId="0" fontId="9" fillId="0" borderId="33" xfId="7" applyFont="1" applyBorder="1" applyAlignment="1">
      <alignment horizontal="center" vertical="center"/>
    </xf>
    <xf numFmtId="0" fontId="9" fillId="0" borderId="6" xfId="7" applyFont="1" applyBorder="1" applyAlignment="1">
      <alignment horizontal="center" vertical="center"/>
    </xf>
    <xf numFmtId="0" fontId="9" fillId="0" borderId="34" xfId="7" applyFont="1" applyBorder="1" applyAlignment="1">
      <alignment horizontal="center" vertical="center"/>
    </xf>
    <xf numFmtId="0" fontId="9" fillId="0" borderId="35"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 xfId="7" applyFont="1" applyBorder="1" applyAlignment="1">
      <alignment horizontal="center" vertical="center"/>
    </xf>
    <xf numFmtId="0" fontId="9" fillId="0" borderId="37" xfId="7" applyFont="1" applyBorder="1" applyAlignment="1">
      <alignment horizontal="center" vertical="center"/>
    </xf>
    <xf numFmtId="0" fontId="9" fillId="0" borderId="1" xfId="7" applyFont="1" applyBorder="1" applyAlignment="1">
      <alignment horizontal="center" vertical="center"/>
    </xf>
    <xf numFmtId="0" fontId="9" fillId="0" borderId="38" xfId="7" applyFont="1" applyBorder="1" applyAlignment="1">
      <alignment horizontal="center" vertical="center"/>
    </xf>
    <xf numFmtId="0" fontId="9" fillId="0" borderId="39"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9" xfId="7" applyNumberFormat="1"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49"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54" xfId="7" applyFont="1" applyBorder="1" applyAlignment="1">
      <alignment horizontal="center" vertical="center"/>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3"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9" fillId="0" borderId="28" xfId="7" applyFont="1" applyBorder="1" applyAlignment="1">
      <alignment horizontal="left" vertical="center"/>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43" xfId="9" applyFont="1" applyBorder="1" applyAlignment="1">
      <alignment horizontal="center" vertical="center"/>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0" fontId="9" fillId="0" borderId="59" xfId="7" applyFont="1" applyBorder="1" applyAlignment="1">
      <alignment horizontal="center" vertical="center"/>
    </xf>
    <xf numFmtId="0" fontId="9" fillId="0" borderId="60" xfId="7" applyFont="1" applyBorder="1" applyAlignment="1">
      <alignment horizontal="center"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40" xfId="7" applyFont="1" applyBorder="1" applyAlignment="1">
      <alignment horizontal="center" vertical="center" wrapTex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1"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8" xfId="7" applyFont="1" applyBorder="1" applyAlignment="1">
      <alignment horizontal="center"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9" xfId="7" applyFont="1" applyBorder="1" applyAlignment="1">
      <alignment horizontal="center" vertical="center"/>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177" fontId="9" fillId="0" borderId="73"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9"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70" xfId="11" applyNumberFormat="1" applyBorder="1" applyAlignment="1">
      <alignment horizontal="right" vertical="center" shrinkToFit="1"/>
    </xf>
    <xf numFmtId="183" fontId="3" fillId="0" borderId="5" xfId="11" applyNumberForma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6"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0" xfId="11" applyFont="1" applyAlignment="1">
      <alignment horizontal="center" vertical="center" wrapTex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Alignment="1">
      <alignment horizontal="center" vertical="center"/>
    </xf>
    <xf numFmtId="183" fontId="9" fillId="0" borderId="70" xfId="11" applyNumberFormat="1" applyFont="1" applyBorder="1" applyAlignment="1">
      <alignment horizontal="right" vertical="center" shrinkToFit="1"/>
    </xf>
    <xf numFmtId="0" fontId="13" fillId="0" borderId="0" xfId="11" applyFont="1">
      <alignment vertical="center"/>
    </xf>
    <xf numFmtId="0" fontId="3" fillId="0" borderId="74"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2" borderId="47"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95" xfId="15"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104"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lignment horizontal="left" vertical="center"/>
    </xf>
    <xf numFmtId="0" fontId="16" fillId="2" borderId="0" xfId="12" applyFont="1" applyFill="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104" xfId="12"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137"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4"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8"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8"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41"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181" fontId="4" fillId="2" borderId="147" xfId="14" applyNumberFormat="1" applyFont="1" applyFill="1" applyBorder="1" applyAlignment="1">
      <alignment horizontal="righ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0" fontId="4" fillId="2" borderId="6" xfId="12" applyFont="1" applyFill="1" applyBorder="1">
      <alignment vertical="center"/>
    </xf>
    <xf numFmtId="181" fontId="4" fillId="2" borderId="148"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wrapText="1"/>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28" xfId="12" applyFont="1" applyFill="1" applyBorder="1" applyAlignment="1">
      <alignment horizontal="center" vertical="center" textRotation="255" wrapTex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50"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51" xfId="14" applyNumberFormat="1" applyFont="1" applyFill="1" applyBorder="1" applyAlignment="1">
      <alignment horizontal="right" vertical="center" shrinkToFit="1"/>
    </xf>
    <xf numFmtId="181" fontId="4" fillId="2" borderId="152" xfId="14" applyNumberFormat="1" applyFont="1" applyFill="1" applyBorder="1" applyAlignment="1">
      <alignment horizontal="righ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39"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8" xfId="12" applyFont="1" applyFill="1" applyBorder="1" applyAlignment="1">
      <alignment horizontal="center" vertical="center" wrapText="1"/>
    </xf>
    <xf numFmtId="0" fontId="4" fillId="2" borderId="30" xfId="12" applyFont="1" applyFill="1" applyBorder="1" applyAlignment="1">
      <alignment horizontal="center" vertical="center" textRotation="255" wrapText="1"/>
    </xf>
    <xf numFmtId="0" fontId="4" fillId="2" borderId="66"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44"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81" fontId="4" fillId="2" borderId="159" xfId="14" applyNumberFormat="1" applyFont="1" applyFill="1" applyBorder="1" applyAlignment="1">
      <alignment horizontal="right" vertical="center" shrinkToFit="1"/>
    </xf>
    <xf numFmtId="181" fontId="4" fillId="2" borderId="160"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0" fontId="4" fillId="2" borderId="28"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24" fillId="2" borderId="0" xfId="12" applyFont="1" applyFill="1" applyAlignment="1">
      <alignment horizontal="center"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79" fontId="4" fillId="2" borderId="167" xfId="14" applyNumberFormat="1" applyFont="1" applyFill="1" applyBorder="1" applyAlignment="1">
      <alignment horizontal="right" vertical="center" shrinkToFit="1"/>
    </xf>
    <xf numFmtId="0" fontId="4" fillId="2" borderId="46"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190" fontId="4" fillId="2" borderId="170"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24" fillId="2" borderId="28" xfId="12" applyFont="1" applyFill="1" applyBorder="1">
      <alignment vertical="center"/>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34"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189" fontId="29" fillId="0" borderId="14" xfId="16" applyNumberFormat="1" applyFont="1" applyBorder="1" applyAlignment="1">
      <alignment horizontal="right" vertical="center" shrinkToFit="1"/>
    </xf>
    <xf numFmtId="189" fontId="29" fillId="0" borderId="16" xfId="16" applyNumberFormat="1" applyFont="1" applyBorder="1" applyAlignment="1">
      <alignment horizontal="right" vertical="center" shrinkToFit="1"/>
    </xf>
    <xf numFmtId="189"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189"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189" fontId="29" fillId="0" borderId="113" xfId="16" applyNumberFormat="1" applyFont="1" applyBorder="1" applyAlignment="1">
      <alignment horizontal="right" vertical="center" shrinkToFit="1"/>
    </xf>
    <xf numFmtId="189" fontId="29" fillId="0" borderId="183" xfId="16" applyNumberFormat="1" applyFont="1" applyBorder="1" applyAlignment="1">
      <alignment horizontal="right" vertical="center" shrinkToFit="1"/>
    </xf>
    <xf numFmtId="189"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189" fontId="29" fillId="0" borderId="186" xfId="17" applyNumberFormat="1" applyFont="1" applyBorder="1" applyAlignment="1">
      <alignment horizontal="right" vertical="center" shrinkToFit="1"/>
    </xf>
    <xf numFmtId="0" fontId="29" fillId="0" borderId="35" xfId="17" applyFont="1" applyBorder="1">
      <alignmen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Border="1" applyAlignment="1">
      <alignment horizontal="right" vertical="center" shrinkToFit="1"/>
    </xf>
    <xf numFmtId="189" fontId="29" fillId="0" borderId="183" xfId="17" applyNumberFormat="1" applyFont="1" applyBorder="1" applyAlignment="1">
      <alignment horizontal="right" vertical="center" shrinkToFit="1"/>
    </xf>
    <xf numFmtId="189" fontId="29" fillId="0" borderId="64" xfId="17" applyNumberFormat="1" applyFont="1" applyBorder="1" applyAlignment="1">
      <alignment horizontal="right" vertical="center" shrinkToFit="1"/>
    </xf>
    <xf numFmtId="0" fontId="30" fillId="0" borderId="0" xfId="17" applyFont="1" applyAlignment="1"/>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6"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4"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63" xfId="18" applyFont="1" applyBorder="1">
      <alignment vertical="center"/>
    </xf>
    <xf numFmtId="0" fontId="30" fillId="0" borderId="57" xfId="18" applyFont="1" applyBorder="1">
      <alignment vertical="center"/>
    </xf>
    <xf numFmtId="0" fontId="30" fillId="0" borderId="55" xfId="18" applyFont="1" applyBorder="1">
      <alignment vertical="center"/>
    </xf>
    <xf numFmtId="0" fontId="30" fillId="0" borderId="56" xfId="18" applyFont="1" applyBorder="1">
      <alignment vertical="center"/>
    </xf>
    <xf numFmtId="0" fontId="30" fillId="0" borderId="58"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6"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4" xfId="19" applyFont="1" applyBorder="1" applyAlignment="1">
      <alignment horizontal="lef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3" xfId="19" applyFont="1" applyBorder="1">
      <alignment vertical="center"/>
    </xf>
    <xf numFmtId="0" fontId="30" fillId="0" borderId="57" xfId="19" applyFont="1" applyBorder="1">
      <alignment vertical="center"/>
    </xf>
    <xf numFmtId="0" fontId="30" fillId="0" borderId="55"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Border="1" applyAlignment="1">
      <alignment horizontal="center" vertical="center" wrapText="1"/>
    </xf>
    <xf numFmtId="0" fontId="31" fillId="0" borderId="20" xfId="16" applyFont="1" applyBorder="1" applyAlignment="1">
      <alignment horizontal="left" vertical="center" wrapText="1"/>
    </xf>
    <xf numFmtId="0" fontId="31" fillId="0" borderId="21" xfId="16" applyFont="1" applyBorder="1" applyAlignment="1">
      <alignment horizontal="left" vertical="center" wrapText="1"/>
    </xf>
    <xf numFmtId="181" fontId="31" fillId="0" borderId="16" xfId="20" applyNumberFormat="1" applyFont="1" applyBorder="1" applyAlignment="1">
      <alignment horizontal="right" vertical="center" shrinkToFit="1"/>
    </xf>
    <xf numFmtId="181" fontId="31" fillId="0" borderId="18" xfId="20" applyNumberFormat="1" applyFont="1" applyBorder="1" applyAlignment="1">
      <alignment horizontal="right" vertical="center" shrinkToFit="1"/>
    </xf>
    <xf numFmtId="0" fontId="31" fillId="0" borderId="39" xfId="16" applyFont="1" applyBorder="1" applyAlignment="1">
      <alignment horizontal="center" vertical="center" wrapText="1"/>
    </xf>
    <xf numFmtId="0" fontId="31" fillId="0" borderId="2" xfId="16" applyFont="1" applyBorder="1" applyAlignment="1">
      <alignment horizontal="left" vertical="center"/>
    </xf>
    <xf numFmtId="0" fontId="31" fillId="0" borderId="40" xfId="16" applyFont="1" applyBorder="1" applyAlignment="1">
      <alignment horizontal="left" vertical="center"/>
    </xf>
    <xf numFmtId="181" fontId="31" fillId="0" borderId="37" xfId="20" applyNumberFormat="1" applyFont="1" applyBorder="1" applyAlignment="1">
      <alignment horizontal="right" vertical="center" shrinkToFit="1"/>
    </xf>
    <xf numFmtId="181" fontId="31" fillId="0" borderId="38" xfId="20" applyNumberFormat="1" applyFont="1" applyBorder="1" applyAlignment="1">
      <alignment horizontal="right" vertical="center" shrinkToFit="1"/>
    </xf>
    <xf numFmtId="0" fontId="31" fillId="0" borderId="9" xfId="16" applyFont="1" applyBorder="1" applyAlignment="1">
      <alignment horizontal="left" vertical="center"/>
    </xf>
    <xf numFmtId="0" fontId="31" fillId="0" borderId="54" xfId="16" applyFont="1" applyBorder="1" applyAlignment="1">
      <alignment horizontal="left" vertical="center"/>
    </xf>
    <xf numFmtId="181" fontId="31" fillId="0" borderId="12" xfId="20" applyNumberFormat="1" applyFont="1" applyBorder="1" applyAlignment="1">
      <alignment horizontal="right" vertical="center" shrinkToFit="1"/>
    </xf>
    <xf numFmtId="181" fontId="31" fillId="0" borderId="188" xfId="20" applyNumberFormat="1" applyFont="1" applyBorder="1" applyAlignment="1">
      <alignment horizontal="right" vertical="center" shrinkToFit="1"/>
    </xf>
    <xf numFmtId="0" fontId="31" fillId="0" borderId="25" xfId="16" applyFont="1" applyBorder="1" applyAlignment="1">
      <alignment horizontal="center" vertical="center"/>
    </xf>
    <xf numFmtId="0" fontId="31" fillId="0" borderId="10" xfId="16" applyFont="1" applyBorder="1" applyAlignment="1" applyProtection="1">
      <alignment horizontal="left" vertical="center" wrapText="1"/>
      <protection locked="0"/>
    </xf>
    <xf numFmtId="0" fontId="31" fillId="0" borderId="9" xfId="16" applyFont="1" applyBorder="1" applyAlignment="1" applyProtection="1">
      <alignment horizontal="left" vertical="center" wrapText="1"/>
      <protection locked="0"/>
    </xf>
    <xf numFmtId="0" fontId="31" fillId="0" borderId="54" xfId="16" applyFont="1" applyBorder="1" applyAlignment="1" applyProtection="1">
      <alignment horizontal="left" vertical="center" wrapText="1"/>
      <protection locked="0"/>
    </xf>
    <xf numFmtId="181" fontId="31" fillId="0" borderId="12" xfId="20" applyNumberFormat="1" applyFont="1" applyBorder="1" applyAlignment="1" applyProtection="1">
      <alignment horizontal="right" vertical="center" shrinkToFit="1"/>
      <protection locked="0"/>
    </xf>
    <xf numFmtId="181" fontId="31" fillId="0" borderId="188" xfId="20" applyNumberFormat="1" applyFont="1" applyBorder="1" applyAlignment="1" applyProtection="1">
      <alignment horizontal="right" vertical="center" shrinkToFit="1"/>
      <protection locked="0"/>
    </xf>
    <xf numFmtId="0" fontId="31" fillId="0" borderId="41" xfId="16" applyFont="1" applyBorder="1" applyAlignment="1">
      <alignment horizontal="center" vertical="center"/>
    </xf>
    <xf numFmtId="0" fontId="31" fillId="0" borderId="55" xfId="16" applyFont="1" applyBorder="1" applyAlignment="1" applyProtection="1">
      <alignment horizontal="left" vertical="center" wrapText="1"/>
      <protection locked="0"/>
    </xf>
    <xf numFmtId="0" fontId="31" fillId="0" borderId="56" xfId="16" applyFont="1" applyBorder="1" applyAlignment="1" applyProtection="1">
      <alignment horizontal="left" vertical="center" wrapText="1"/>
      <protection locked="0"/>
    </xf>
    <xf numFmtId="0" fontId="31" fillId="0" borderId="58" xfId="16" applyFont="1" applyBorder="1" applyAlignment="1" applyProtection="1">
      <alignment horizontal="left" vertical="center" wrapText="1"/>
      <protection locked="0"/>
    </xf>
    <xf numFmtId="181" fontId="31" fillId="0" borderId="183" xfId="20" applyNumberFormat="1" applyFont="1" applyBorder="1" applyAlignment="1" applyProtection="1">
      <alignment horizontal="right" vertical="center" shrinkToFit="1"/>
      <protection locked="0"/>
    </xf>
    <xf numFmtId="181" fontId="31" fillId="0" borderId="64" xfId="20" applyNumberFormat="1" applyFont="1" applyBorder="1" applyAlignment="1" applyProtection="1">
      <alignment horizontal="right" vertical="center" shrinkToFit="1"/>
      <protection locked="0"/>
    </xf>
    <xf numFmtId="0" fontId="31" fillId="0" borderId="22" xfId="16" applyFont="1" applyBorder="1" applyAlignment="1">
      <alignment horizontal="center" vertical="center"/>
    </xf>
    <xf numFmtId="0" fontId="31" fillId="0" borderId="23" xfId="16" applyFont="1" applyBorder="1" applyAlignment="1">
      <alignment horizontal="left" vertical="center"/>
    </xf>
    <xf numFmtId="0" fontId="31" fillId="0" borderId="24" xfId="16" applyFont="1" applyBorder="1" applyAlignment="1">
      <alignment horizontal="left" vertical="center"/>
    </xf>
    <xf numFmtId="181" fontId="31" fillId="0" borderId="60" xfId="20" applyNumberFormat="1" applyFont="1" applyBorder="1" applyAlignment="1">
      <alignment horizontal="right" vertical="center" shrinkToFit="1"/>
    </xf>
    <xf numFmtId="181" fontId="31" fillId="0" borderId="62"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08974C14-4E1C-406F-B1A2-BBE5F0CC5031}"/>
    <cellStyle name="標準 2 3" xfId="10" xr:uid="{CC2DEA66-00C8-49D2-8502-7EE588EB4468}"/>
    <cellStyle name="標準 3" xfId="11" xr:uid="{E4FDE989-D883-4FFA-91D0-993AD9E7FB3A}"/>
    <cellStyle name="標準 4" xfId="20" xr:uid="{9200DC7D-F4C2-42AA-B16D-558938D5E331}"/>
    <cellStyle name="標準 4_APAHO401600" xfId="16" xr:uid="{35E95AD2-67EE-4D2A-8315-E67BB69AC589}"/>
    <cellStyle name="標準 4_APAHO4019001" xfId="19" xr:uid="{ABE90439-2C42-4DCA-9FB9-DEF98248DE58}"/>
    <cellStyle name="標準 4_ZJ08_022012_青森市_2010" xfId="18" xr:uid="{1D2E74C7-E1F4-4F88-86A7-2CE4B4C64750}"/>
    <cellStyle name="標準 6" xfId="7" xr:uid="{0DD6BD3B-8D7B-47F0-9BF3-33D8B0873387}"/>
    <cellStyle name="標準 6_APAHO401000" xfId="9" xr:uid="{6F637F92-6AF5-4BE8-814E-59AE2B9D1D80}"/>
    <cellStyle name="標準 6_APAHO401200_O-JJ1016-001-3_財政状況資料集(決算状況カード(各会計・関係団体))(Rev2)2" xfId="15" xr:uid="{1B998F5D-6CC2-467E-A29E-FADFCA6AB553}"/>
    <cellStyle name="標準 6_APAHO402200_O-JJ1016-001-3_財政状況資料集(決算状況カード(各会計・関係団体))(Rev2)2" xfId="12" xr:uid="{D036E132-F3DA-4AE2-A424-6F16E9EF3AB5}"/>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16E5C15E-1B19-4BDB-9801-6B122B66D1AC}"/>
    <cellStyle name="標準_O-JJ0722-001-3_決算状況カード(各会計・関係団体)_O-JJ1016-001-3_財政状況資料集(決算状況カード(各会計・関係団体))(Rev2)2" xfId="14" xr:uid="{DC6C45A3-E0C7-4ED9-B3B0-DC141413B18E}"/>
    <cellStyle name="標準_O-JJ0722-001-8_連結実質赤字比率に係る赤字・黒字の構成分析" xfId="17" xr:uid="{9E3082BD-8AE4-4941-A771-34CF155E31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3DF0-4445-B729-415CD43DD61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#,##0;"△ "#,##0</c:formatCode>
                <c:ptCount val="5"/>
                <c:pt idx="0">
                  <c:v>183041</c:v>
                </c:pt>
                <c:pt idx="1">
                  <c:v>231515</c:v>
                </c:pt>
                <c:pt idx="2">
                  <c:v>187770</c:v>
                </c:pt>
                <c:pt idx="3">
                  <c:v>153988</c:v>
                </c:pt>
                <c:pt idx="4">
                  <c:v>187251</c:v>
                </c:pt>
              </c:numCache>
            </c:numRef>
          </c:val>
          <c:smooth val="0"/>
          <c:extLst>
            <c:ext xmlns:c16="http://schemas.microsoft.com/office/drawing/2014/chart" uri="{C3380CC4-5D6E-409C-BE32-E72D297353CC}">
              <c16:uniqueId val="{00000001-3DF0-4445-B729-415CD43DD61E}"/>
            </c:ext>
          </c:extLst>
        </c:ser>
        <c:dLbls>
          <c:showLegendKey val="0"/>
          <c:showVal val="0"/>
          <c:showCatName val="0"/>
          <c:showSerName val="0"/>
          <c:showPercent val="0"/>
          <c:showBubbleSize val="0"/>
        </c:dLbls>
        <c:marker val="1"/>
        <c:smooth val="0"/>
        <c:axId val="191836544"/>
        <c:axId val="191838464"/>
      </c:lineChart>
      <c:catAx>
        <c:axId val="191836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838464"/>
        <c:crosses val="autoZero"/>
        <c:auto val="1"/>
        <c:lblAlgn val="ctr"/>
        <c:lblOffset val="100"/>
        <c:tickLblSkip val="1"/>
        <c:tickMarkSkip val="1"/>
        <c:noMultiLvlLbl val="0"/>
      </c:catAx>
      <c:valAx>
        <c:axId val="19183846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83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6.42</c:v>
                </c:pt>
                <c:pt idx="1">
                  <c:v>7.23</c:v>
                </c:pt>
                <c:pt idx="2">
                  <c:v>7.71</c:v>
                </c:pt>
                <c:pt idx="3">
                  <c:v>5.42</c:v>
                </c:pt>
                <c:pt idx="4">
                  <c:v>5.19</c:v>
                </c:pt>
              </c:numCache>
            </c:numRef>
          </c:val>
          <c:extLst>
            <c:ext xmlns:c16="http://schemas.microsoft.com/office/drawing/2014/chart" uri="{C3380CC4-5D6E-409C-BE32-E72D297353CC}">
              <c16:uniqueId val="{00000000-71BB-463B-95BC-820D9F5F935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55.92</c:v>
                </c:pt>
                <c:pt idx="1">
                  <c:v>57.94</c:v>
                </c:pt>
                <c:pt idx="2">
                  <c:v>57.79</c:v>
                </c:pt>
                <c:pt idx="3">
                  <c:v>59.65</c:v>
                </c:pt>
                <c:pt idx="4">
                  <c:v>58.8</c:v>
                </c:pt>
              </c:numCache>
            </c:numRef>
          </c:val>
          <c:extLst>
            <c:ext xmlns:c16="http://schemas.microsoft.com/office/drawing/2014/chart" uri="{C3380CC4-5D6E-409C-BE32-E72D297353CC}">
              <c16:uniqueId val="{00000001-71BB-463B-95BC-820D9F5F9355}"/>
            </c:ext>
          </c:extLst>
        </c:ser>
        <c:dLbls>
          <c:showLegendKey val="0"/>
          <c:showVal val="0"/>
          <c:showCatName val="0"/>
          <c:showSerName val="0"/>
          <c:showPercent val="0"/>
          <c:showBubbleSize val="0"/>
        </c:dLbls>
        <c:gapWidth val="250"/>
        <c:overlap val="100"/>
        <c:axId val="117231616"/>
        <c:axId val="11723353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-1.3</c:v>
                </c:pt>
                <c:pt idx="1">
                  <c:v>0.59</c:v>
                </c:pt>
                <c:pt idx="2">
                  <c:v>4.3499999999999996</c:v>
                </c:pt>
                <c:pt idx="3">
                  <c:v>-1.61</c:v>
                </c:pt>
                <c:pt idx="4">
                  <c:v>-2.71</c:v>
                </c:pt>
              </c:numCache>
            </c:numRef>
          </c:val>
          <c:smooth val="0"/>
          <c:extLst>
            <c:ext xmlns:c16="http://schemas.microsoft.com/office/drawing/2014/chart" uri="{C3380CC4-5D6E-409C-BE32-E72D297353CC}">
              <c16:uniqueId val="{00000002-71BB-463B-95BC-820D9F5F9355}"/>
            </c:ext>
          </c:extLst>
        </c:ser>
        <c:dLbls>
          <c:showLegendKey val="0"/>
          <c:showVal val="0"/>
          <c:showCatName val="0"/>
          <c:showSerName val="0"/>
          <c:showPercent val="0"/>
          <c:showBubbleSize val="0"/>
        </c:dLbls>
        <c:marker val="1"/>
        <c:smooth val="0"/>
        <c:axId val="117231616"/>
        <c:axId val="117233536"/>
      </c:lineChart>
      <c:catAx>
        <c:axId val="11723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233536"/>
        <c:crosses val="autoZero"/>
        <c:auto val="1"/>
        <c:lblAlgn val="ctr"/>
        <c:lblOffset val="100"/>
        <c:tickLblSkip val="1"/>
        <c:tickMarkSkip val="1"/>
        <c:noMultiLvlLbl val="0"/>
      </c:catAx>
      <c:valAx>
        <c:axId val="11723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3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0.43</c:v>
                </c:pt>
                <c:pt idx="2">
                  <c:v>#N/A</c:v>
                </c:pt>
                <c:pt idx="3">
                  <c:v>0.26</c:v>
                </c:pt>
                <c:pt idx="4">
                  <c:v>#N/A</c:v>
                </c:pt>
                <c:pt idx="5">
                  <c:v>0.32</c:v>
                </c:pt>
                <c:pt idx="6">
                  <c:v>#N/A</c:v>
                </c:pt>
                <c:pt idx="7">
                  <c:v>0.35</c:v>
                </c:pt>
                <c:pt idx="8">
                  <c:v>#N/A</c:v>
                </c:pt>
                <c:pt idx="9">
                  <c:v>0.4</c:v>
                </c:pt>
              </c:numCache>
            </c:numRef>
          </c:val>
          <c:extLst>
            <c:ext xmlns:c16="http://schemas.microsoft.com/office/drawing/2014/chart" uri="{C3380CC4-5D6E-409C-BE32-E72D297353CC}">
              <c16:uniqueId val="{00000000-CDC6-4F83-B47E-94EF815C259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C6-4F83-B47E-94EF815C259B}"/>
            </c:ext>
          </c:extLst>
        </c:ser>
        <c:ser>
          <c:idx val="2"/>
          <c:order val="2"/>
          <c:tx>
            <c:strRef>
              <c:f>[1]データシート!$A$29</c:f>
              <c:strCache>
                <c:ptCount val="1"/>
                <c:pt idx="0">
                  <c:v>高野町下水道特別会計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0.18</c:v>
                </c:pt>
                <c:pt idx="2">
                  <c:v>#N/A</c:v>
                </c:pt>
                <c:pt idx="3">
                  <c:v>0.32</c:v>
                </c:pt>
                <c:pt idx="4">
                  <c:v>#N/A</c:v>
                </c:pt>
                <c:pt idx="5">
                  <c:v>0.28999999999999998</c:v>
                </c:pt>
                <c:pt idx="6">
                  <c:v>#N/A</c:v>
                </c:pt>
                <c:pt idx="7">
                  <c:v>0.23</c:v>
                </c:pt>
                <c:pt idx="8">
                  <c:v>#N/A</c:v>
                </c:pt>
                <c:pt idx="9">
                  <c:v>0.34</c:v>
                </c:pt>
              </c:numCache>
            </c:numRef>
          </c:val>
          <c:extLst>
            <c:ext xmlns:c16="http://schemas.microsoft.com/office/drawing/2014/chart" uri="{C3380CC4-5D6E-409C-BE32-E72D297353CC}">
              <c16:uniqueId val="{00000002-CDC6-4F83-B47E-94EF815C259B}"/>
            </c:ext>
          </c:extLst>
        </c:ser>
        <c:ser>
          <c:idx val="3"/>
          <c:order val="3"/>
          <c:tx>
            <c:strRef>
              <c:f>[1]データシート!$A$30</c:f>
              <c:strCache>
                <c:ptCount val="1"/>
                <c:pt idx="0">
                  <c:v>高野町簡易水道特別会計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0.03</c:v>
                </c:pt>
                <c:pt idx="2">
                  <c:v>#N/A</c:v>
                </c:pt>
                <c:pt idx="3">
                  <c:v>0.08</c:v>
                </c:pt>
                <c:pt idx="4">
                  <c:v>#N/A</c:v>
                </c:pt>
                <c:pt idx="5">
                  <c:v>0.08</c:v>
                </c:pt>
                <c:pt idx="6">
                  <c:v>#N/A</c:v>
                </c:pt>
                <c:pt idx="7">
                  <c:v>0.13</c:v>
                </c:pt>
                <c:pt idx="8">
                  <c:v>#N/A</c:v>
                </c:pt>
                <c:pt idx="9">
                  <c:v>0.38</c:v>
                </c:pt>
              </c:numCache>
            </c:numRef>
          </c:val>
          <c:extLst>
            <c:ext xmlns:c16="http://schemas.microsoft.com/office/drawing/2014/chart" uri="{C3380CC4-5D6E-409C-BE32-E72D297353CC}">
              <c16:uniqueId val="{00000003-CDC6-4F83-B47E-94EF815C259B}"/>
            </c:ext>
          </c:extLst>
        </c:ser>
        <c:ser>
          <c:idx val="4"/>
          <c:order val="4"/>
          <c:tx>
            <c:strRef>
              <c:f>[1]データシート!$A$31</c:f>
              <c:strCache>
                <c:ptCount val="1"/>
                <c:pt idx="0">
                  <c:v>高野町国民健康保険富貴診療所特別会計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0.16</c:v>
                </c:pt>
                <c:pt idx="2">
                  <c:v>#N/A</c:v>
                </c:pt>
                <c:pt idx="3">
                  <c:v>0.19</c:v>
                </c:pt>
                <c:pt idx="4">
                  <c:v>#N/A</c:v>
                </c:pt>
                <c:pt idx="5">
                  <c:v>0.25</c:v>
                </c:pt>
                <c:pt idx="6">
                  <c:v>#N/A</c:v>
                </c:pt>
                <c:pt idx="7">
                  <c:v>0.23</c:v>
                </c:pt>
                <c:pt idx="8">
                  <c:v>#N/A</c:v>
                </c:pt>
                <c:pt idx="9">
                  <c:v>0.54</c:v>
                </c:pt>
              </c:numCache>
            </c:numRef>
          </c:val>
          <c:extLst>
            <c:ext xmlns:c16="http://schemas.microsoft.com/office/drawing/2014/chart" uri="{C3380CC4-5D6E-409C-BE32-E72D297353CC}">
              <c16:uniqueId val="{00000004-CDC6-4F83-B47E-94EF815C259B}"/>
            </c:ext>
          </c:extLst>
        </c:ser>
        <c:ser>
          <c:idx val="5"/>
          <c:order val="5"/>
          <c:tx>
            <c:strRef>
              <c:f>[1]データシート!$A$32</c:f>
              <c:strCache>
                <c:ptCount val="1"/>
                <c:pt idx="0">
                  <c:v>高野町介護保険特別会計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1.46</c:v>
                </c:pt>
                <c:pt idx="2">
                  <c:v>#N/A</c:v>
                </c:pt>
                <c:pt idx="3">
                  <c:v>1.63</c:v>
                </c:pt>
                <c:pt idx="4">
                  <c:v>#N/A</c:v>
                </c:pt>
                <c:pt idx="5">
                  <c:v>1.41</c:v>
                </c:pt>
                <c:pt idx="6">
                  <c:v>#N/A</c:v>
                </c:pt>
                <c:pt idx="7">
                  <c:v>1.8</c:v>
                </c:pt>
                <c:pt idx="8">
                  <c:v>#N/A</c:v>
                </c:pt>
                <c:pt idx="9">
                  <c:v>1.25</c:v>
                </c:pt>
              </c:numCache>
            </c:numRef>
          </c:val>
          <c:extLst>
            <c:ext xmlns:c16="http://schemas.microsoft.com/office/drawing/2014/chart" uri="{C3380CC4-5D6E-409C-BE32-E72D297353CC}">
              <c16:uniqueId val="{00000005-CDC6-4F83-B47E-94EF815C259B}"/>
            </c:ext>
          </c:extLst>
        </c:ser>
        <c:ser>
          <c:idx val="6"/>
          <c:order val="6"/>
          <c:tx>
            <c:strRef>
              <c:f>[1]データシート!$A$33</c:f>
              <c:strCache>
                <c:ptCount val="1"/>
                <c:pt idx="0">
                  <c:v>高野町国民健康保険高野山総合診療所特別会計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2.1</c:v>
                </c:pt>
                <c:pt idx="2">
                  <c:v>#N/A</c:v>
                </c:pt>
                <c:pt idx="3">
                  <c:v>0.93</c:v>
                </c:pt>
                <c:pt idx="4">
                  <c:v>#N/A</c:v>
                </c:pt>
                <c:pt idx="5">
                  <c:v>1.38</c:v>
                </c:pt>
                <c:pt idx="6">
                  <c:v>#N/A</c:v>
                </c:pt>
                <c:pt idx="7">
                  <c:v>1.59</c:v>
                </c:pt>
                <c:pt idx="8">
                  <c:v>#N/A</c:v>
                </c:pt>
                <c:pt idx="9">
                  <c:v>1.57</c:v>
                </c:pt>
              </c:numCache>
            </c:numRef>
          </c:val>
          <c:extLst>
            <c:ext xmlns:c16="http://schemas.microsoft.com/office/drawing/2014/chart" uri="{C3380CC4-5D6E-409C-BE32-E72D297353CC}">
              <c16:uniqueId val="{00000006-CDC6-4F83-B47E-94EF815C259B}"/>
            </c:ext>
          </c:extLst>
        </c:ser>
        <c:ser>
          <c:idx val="7"/>
          <c:order val="7"/>
          <c:tx>
            <c:strRef>
              <c:f>[1]データシート!$A$34</c:f>
              <c:strCache>
                <c:ptCount val="1"/>
                <c:pt idx="0">
                  <c:v>高野町水道事業会計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2.73</c:v>
                </c:pt>
                <c:pt idx="2">
                  <c:v>#N/A</c:v>
                </c:pt>
                <c:pt idx="3">
                  <c:v>3.09</c:v>
                </c:pt>
                <c:pt idx="4">
                  <c:v>#N/A</c:v>
                </c:pt>
                <c:pt idx="5">
                  <c:v>3.42</c:v>
                </c:pt>
                <c:pt idx="6">
                  <c:v>#N/A</c:v>
                </c:pt>
                <c:pt idx="7">
                  <c:v>3.68</c:v>
                </c:pt>
                <c:pt idx="8">
                  <c:v>#N/A</c:v>
                </c:pt>
                <c:pt idx="9">
                  <c:v>4.0199999999999996</c:v>
                </c:pt>
              </c:numCache>
            </c:numRef>
          </c:val>
          <c:extLst>
            <c:ext xmlns:c16="http://schemas.microsoft.com/office/drawing/2014/chart" uri="{C3380CC4-5D6E-409C-BE32-E72D297353CC}">
              <c16:uniqueId val="{00000007-CDC6-4F83-B47E-94EF815C259B}"/>
            </c:ext>
          </c:extLst>
        </c:ser>
        <c:ser>
          <c:idx val="8"/>
          <c:order val="8"/>
          <c:tx>
            <c:strRef>
              <c:f>[1]データシート!$A$35</c:f>
              <c:strCache>
                <c:ptCount val="1"/>
                <c:pt idx="0">
                  <c:v>高野町国民健康保険特別会計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6.48</c:v>
                </c:pt>
                <c:pt idx="2">
                  <c:v>#N/A</c:v>
                </c:pt>
                <c:pt idx="3">
                  <c:v>6.25</c:v>
                </c:pt>
                <c:pt idx="4">
                  <c:v>#N/A</c:v>
                </c:pt>
                <c:pt idx="5">
                  <c:v>5.87</c:v>
                </c:pt>
                <c:pt idx="6">
                  <c:v>#N/A</c:v>
                </c:pt>
                <c:pt idx="7">
                  <c:v>5.92</c:v>
                </c:pt>
                <c:pt idx="8">
                  <c:v>#N/A</c:v>
                </c:pt>
                <c:pt idx="9">
                  <c:v>5.0199999999999996</c:v>
                </c:pt>
              </c:numCache>
            </c:numRef>
          </c:val>
          <c:extLst>
            <c:ext xmlns:c16="http://schemas.microsoft.com/office/drawing/2014/chart" uri="{C3380CC4-5D6E-409C-BE32-E72D297353CC}">
              <c16:uniqueId val="{00000008-CDC6-4F83-B47E-94EF815C259B}"/>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6.42</c:v>
                </c:pt>
                <c:pt idx="2">
                  <c:v>#N/A</c:v>
                </c:pt>
                <c:pt idx="3">
                  <c:v>7.23</c:v>
                </c:pt>
                <c:pt idx="4">
                  <c:v>#N/A</c:v>
                </c:pt>
                <c:pt idx="5">
                  <c:v>7.71</c:v>
                </c:pt>
                <c:pt idx="6">
                  <c:v>#N/A</c:v>
                </c:pt>
                <c:pt idx="7">
                  <c:v>5.41</c:v>
                </c:pt>
                <c:pt idx="8">
                  <c:v>#N/A</c:v>
                </c:pt>
                <c:pt idx="9">
                  <c:v>5.19</c:v>
                </c:pt>
              </c:numCache>
            </c:numRef>
          </c:val>
          <c:extLst>
            <c:ext xmlns:c16="http://schemas.microsoft.com/office/drawing/2014/chart" uri="{C3380CC4-5D6E-409C-BE32-E72D297353CC}">
              <c16:uniqueId val="{00000009-CDC6-4F83-B47E-94EF815C259B}"/>
            </c:ext>
          </c:extLst>
        </c:ser>
        <c:dLbls>
          <c:showLegendKey val="0"/>
          <c:showVal val="0"/>
          <c:showCatName val="0"/>
          <c:showSerName val="0"/>
          <c:showPercent val="0"/>
          <c:showBubbleSize val="0"/>
        </c:dLbls>
        <c:gapWidth val="150"/>
        <c:overlap val="100"/>
        <c:axId val="114804224"/>
        <c:axId val="114805760"/>
      </c:barChart>
      <c:catAx>
        <c:axId val="11480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05760"/>
        <c:crosses val="autoZero"/>
        <c:auto val="1"/>
        <c:lblAlgn val="ctr"/>
        <c:lblOffset val="100"/>
        <c:tickLblSkip val="1"/>
        <c:tickMarkSkip val="1"/>
        <c:noMultiLvlLbl val="0"/>
      </c:catAx>
      <c:valAx>
        <c:axId val="11480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04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400</c:v>
                </c:pt>
                <c:pt idx="5">
                  <c:v>374</c:v>
                </c:pt>
                <c:pt idx="8">
                  <c:v>358</c:v>
                </c:pt>
                <c:pt idx="11">
                  <c:v>362</c:v>
                </c:pt>
                <c:pt idx="14">
                  <c:v>351</c:v>
                </c:pt>
              </c:numCache>
            </c:numRef>
          </c:val>
          <c:extLst>
            <c:ext xmlns:c16="http://schemas.microsoft.com/office/drawing/2014/chart" uri="{C3380CC4-5D6E-409C-BE32-E72D297353CC}">
              <c16:uniqueId val="{00000000-0AB5-40F7-AAB9-9BAB805BF27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B5-40F7-AAB9-9BAB805BF27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B5-40F7-AAB9-9BAB805BF27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24</c:v>
                </c:pt>
                <c:pt idx="3">
                  <c:v>23</c:v>
                </c:pt>
                <c:pt idx="6">
                  <c:v>24</c:v>
                </c:pt>
                <c:pt idx="9">
                  <c:v>23</c:v>
                </c:pt>
                <c:pt idx="12">
                  <c:v>24</c:v>
                </c:pt>
              </c:numCache>
            </c:numRef>
          </c:val>
          <c:extLst>
            <c:ext xmlns:c16="http://schemas.microsoft.com/office/drawing/2014/chart" uri="{C3380CC4-5D6E-409C-BE32-E72D297353CC}">
              <c16:uniqueId val="{00000003-0AB5-40F7-AAB9-9BAB805BF27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67</c:v>
                </c:pt>
                <c:pt idx="3">
                  <c:v>61</c:v>
                </c:pt>
                <c:pt idx="6">
                  <c:v>74</c:v>
                </c:pt>
                <c:pt idx="9">
                  <c:v>85</c:v>
                </c:pt>
                <c:pt idx="12">
                  <c:v>83</c:v>
                </c:pt>
              </c:numCache>
            </c:numRef>
          </c:val>
          <c:extLst>
            <c:ext xmlns:c16="http://schemas.microsoft.com/office/drawing/2014/chart" uri="{C3380CC4-5D6E-409C-BE32-E72D297353CC}">
              <c16:uniqueId val="{00000004-0AB5-40F7-AAB9-9BAB805BF27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7</c:v>
                </c:pt>
                <c:pt idx="3">
                  <c:v>7</c:v>
                </c:pt>
                <c:pt idx="6">
                  <c:v>7</c:v>
                </c:pt>
                <c:pt idx="9">
                  <c:v>7</c:v>
                </c:pt>
                <c:pt idx="12">
                  <c:v>0</c:v>
                </c:pt>
              </c:numCache>
            </c:numRef>
          </c:val>
          <c:extLst>
            <c:ext xmlns:c16="http://schemas.microsoft.com/office/drawing/2014/chart" uri="{C3380CC4-5D6E-409C-BE32-E72D297353CC}">
              <c16:uniqueId val="{00000005-0AB5-40F7-AAB9-9BAB805BF27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8</c:v>
                </c:pt>
                <c:pt idx="12">
                  <c:v>0</c:v>
                </c:pt>
              </c:numCache>
            </c:numRef>
          </c:val>
          <c:extLst>
            <c:ext xmlns:c16="http://schemas.microsoft.com/office/drawing/2014/chart" uri="{C3380CC4-5D6E-409C-BE32-E72D297353CC}">
              <c16:uniqueId val="{00000006-0AB5-40F7-AAB9-9BAB805BF27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454</c:v>
                </c:pt>
                <c:pt idx="3">
                  <c:v>402</c:v>
                </c:pt>
                <c:pt idx="6">
                  <c:v>387</c:v>
                </c:pt>
                <c:pt idx="9">
                  <c:v>379</c:v>
                </c:pt>
                <c:pt idx="12">
                  <c:v>360</c:v>
                </c:pt>
              </c:numCache>
            </c:numRef>
          </c:val>
          <c:extLst>
            <c:ext xmlns:c16="http://schemas.microsoft.com/office/drawing/2014/chart" uri="{C3380CC4-5D6E-409C-BE32-E72D297353CC}">
              <c16:uniqueId val="{00000007-0AB5-40F7-AAB9-9BAB805BF277}"/>
            </c:ext>
          </c:extLst>
        </c:ser>
        <c:dLbls>
          <c:showLegendKey val="0"/>
          <c:showVal val="0"/>
          <c:showCatName val="0"/>
          <c:showSerName val="0"/>
          <c:showPercent val="0"/>
          <c:showBubbleSize val="0"/>
        </c:dLbls>
        <c:gapWidth val="100"/>
        <c:overlap val="100"/>
        <c:axId val="115000064"/>
        <c:axId val="11500198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152</c:v>
                </c:pt>
                <c:pt idx="2">
                  <c:v>#N/A</c:v>
                </c:pt>
                <c:pt idx="3">
                  <c:v>#N/A</c:v>
                </c:pt>
                <c:pt idx="4">
                  <c:v>119</c:v>
                </c:pt>
                <c:pt idx="5">
                  <c:v>#N/A</c:v>
                </c:pt>
                <c:pt idx="6">
                  <c:v>#N/A</c:v>
                </c:pt>
                <c:pt idx="7">
                  <c:v>134</c:v>
                </c:pt>
                <c:pt idx="8">
                  <c:v>#N/A</c:v>
                </c:pt>
                <c:pt idx="9">
                  <c:v>#N/A</c:v>
                </c:pt>
                <c:pt idx="10">
                  <c:v>140</c:v>
                </c:pt>
                <c:pt idx="11">
                  <c:v>#N/A</c:v>
                </c:pt>
                <c:pt idx="12">
                  <c:v>#N/A</c:v>
                </c:pt>
                <c:pt idx="13">
                  <c:v>116</c:v>
                </c:pt>
                <c:pt idx="14">
                  <c:v>#N/A</c:v>
                </c:pt>
              </c:numCache>
            </c:numRef>
          </c:val>
          <c:smooth val="0"/>
          <c:extLst>
            <c:ext xmlns:c16="http://schemas.microsoft.com/office/drawing/2014/chart" uri="{C3380CC4-5D6E-409C-BE32-E72D297353CC}">
              <c16:uniqueId val="{00000008-0AB5-40F7-AAB9-9BAB805BF277}"/>
            </c:ext>
          </c:extLst>
        </c:ser>
        <c:dLbls>
          <c:showLegendKey val="0"/>
          <c:showVal val="0"/>
          <c:showCatName val="0"/>
          <c:showSerName val="0"/>
          <c:showPercent val="0"/>
          <c:showBubbleSize val="0"/>
        </c:dLbls>
        <c:marker val="1"/>
        <c:smooth val="0"/>
        <c:axId val="115000064"/>
        <c:axId val="115001984"/>
      </c:lineChart>
      <c:catAx>
        <c:axId val="11500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01984"/>
        <c:crosses val="autoZero"/>
        <c:auto val="1"/>
        <c:lblAlgn val="ctr"/>
        <c:lblOffset val="100"/>
        <c:tickLblSkip val="1"/>
        <c:tickMarkSkip val="1"/>
        <c:noMultiLvlLbl val="0"/>
      </c:catAx>
      <c:valAx>
        <c:axId val="11500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0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2981</c:v>
                </c:pt>
                <c:pt idx="5">
                  <c:v>3078</c:v>
                </c:pt>
                <c:pt idx="8">
                  <c:v>3223</c:v>
                </c:pt>
                <c:pt idx="11">
                  <c:v>3133</c:v>
                </c:pt>
                <c:pt idx="14">
                  <c:v>3301</c:v>
                </c:pt>
              </c:numCache>
            </c:numRef>
          </c:val>
          <c:extLst>
            <c:ext xmlns:c16="http://schemas.microsoft.com/office/drawing/2014/chart" uri="{C3380CC4-5D6E-409C-BE32-E72D297353CC}">
              <c16:uniqueId val="{00000000-0A92-4AE5-A3C3-9E06D0D949E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600</c:v>
                </c:pt>
                <c:pt idx="5">
                  <c:v>557</c:v>
                </c:pt>
                <c:pt idx="8">
                  <c:v>473</c:v>
                </c:pt>
                <c:pt idx="11">
                  <c:v>420</c:v>
                </c:pt>
                <c:pt idx="14">
                  <c:v>374</c:v>
                </c:pt>
              </c:numCache>
            </c:numRef>
          </c:val>
          <c:extLst>
            <c:ext xmlns:c16="http://schemas.microsoft.com/office/drawing/2014/chart" uri="{C3380CC4-5D6E-409C-BE32-E72D297353CC}">
              <c16:uniqueId val="{00000001-0A92-4AE5-A3C3-9E06D0D949E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1828</c:v>
                </c:pt>
                <c:pt idx="5">
                  <c:v>1882</c:v>
                </c:pt>
                <c:pt idx="8">
                  <c:v>2126</c:v>
                </c:pt>
                <c:pt idx="11">
                  <c:v>2089</c:v>
                </c:pt>
                <c:pt idx="14">
                  <c:v>2024</c:v>
                </c:pt>
              </c:numCache>
            </c:numRef>
          </c:val>
          <c:extLst>
            <c:ext xmlns:c16="http://schemas.microsoft.com/office/drawing/2014/chart" uri="{C3380CC4-5D6E-409C-BE32-E72D297353CC}">
              <c16:uniqueId val="{00000002-0A92-4AE5-A3C3-9E06D0D949E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92-4AE5-A3C3-9E06D0D949E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92-4AE5-A3C3-9E06D0D949E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92-4AE5-A3C3-9E06D0D949E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716</c:v>
                </c:pt>
                <c:pt idx="3">
                  <c:v>677</c:v>
                </c:pt>
                <c:pt idx="6">
                  <c:v>591</c:v>
                </c:pt>
                <c:pt idx="9">
                  <c:v>600</c:v>
                </c:pt>
                <c:pt idx="12">
                  <c:v>579</c:v>
                </c:pt>
              </c:numCache>
            </c:numRef>
          </c:val>
          <c:extLst>
            <c:ext xmlns:c16="http://schemas.microsoft.com/office/drawing/2014/chart" uri="{C3380CC4-5D6E-409C-BE32-E72D297353CC}">
              <c16:uniqueId val="{00000006-0A92-4AE5-A3C3-9E06D0D949E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280</c:v>
                </c:pt>
                <c:pt idx="3">
                  <c:v>253</c:v>
                </c:pt>
                <c:pt idx="6">
                  <c:v>226</c:v>
                </c:pt>
                <c:pt idx="9">
                  <c:v>199</c:v>
                </c:pt>
                <c:pt idx="12">
                  <c:v>171</c:v>
                </c:pt>
              </c:numCache>
            </c:numRef>
          </c:val>
          <c:extLst>
            <c:ext xmlns:c16="http://schemas.microsoft.com/office/drawing/2014/chart" uri="{C3380CC4-5D6E-409C-BE32-E72D297353CC}">
              <c16:uniqueId val="{00000007-0A92-4AE5-A3C3-9E06D0D949E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560</c:v>
                </c:pt>
                <c:pt idx="3">
                  <c:v>580</c:v>
                </c:pt>
                <c:pt idx="6">
                  <c:v>630</c:v>
                </c:pt>
                <c:pt idx="9">
                  <c:v>700</c:v>
                </c:pt>
                <c:pt idx="12">
                  <c:v>770</c:v>
                </c:pt>
              </c:numCache>
            </c:numRef>
          </c:val>
          <c:extLst>
            <c:ext xmlns:c16="http://schemas.microsoft.com/office/drawing/2014/chart" uri="{C3380CC4-5D6E-409C-BE32-E72D297353CC}">
              <c16:uniqueId val="{00000008-0A92-4AE5-A3C3-9E06D0D949E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64</c:v>
                </c:pt>
                <c:pt idx="3">
                  <c:v>40</c:v>
                </c:pt>
                <c:pt idx="6">
                  <c:v>0</c:v>
                </c:pt>
                <c:pt idx="9">
                  <c:v>0</c:v>
                </c:pt>
                <c:pt idx="12">
                  <c:v>0</c:v>
                </c:pt>
              </c:numCache>
            </c:numRef>
          </c:val>
          <c:extLst>
            <c:ext xmlns:c16="http://schemas.microsoft.com/office/drawing/2014/chart" uri="{C3380CC4-5D6E-409C-BE32-E72D297353CC}">
              <c16:uniqueId val="{00000009-0A92-4AE5-A3C3-9E06D0D949E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3312</c:v>
                </c:pt>
                <c:pt idx="3">
                  <c:v>3421</c:v>
                </c:pt>
                <c:pt idx="6">
                  <c:v>3482</c:v>
                </c:pt>
                <c:pt idx="9">
                  <c:v>3318</c:v>
                </c:pt>
                <c:pt idx="12">
                  <c:v>3434</c:v>
                </c:pt>
              </c:numCache>
            </c:numRef>
          </c:val>
          <c:extLst>
            <c:ext xmlns:c16="http://schemas.microsoft.com/office/drawing/2014/chart" uri="{C3380CC4-5D6E-409C-BE32-E72D297353CC}">
              <c16:uniqueId val="{0000000A-0A92-4AE5-A3C3-9E06D0D949E5}"/>
            </c:ext>
          </c:extLst>
        </c:ser>
        <c:dLbls>
          <c:showLegendKey val="0"/>
          <c:showVal val="0"/>
          <c:showCatName val="0"/>
          <c:showSerName val="0"/>
          <c:showPercent val="0"/>
          <c:showBubbleSize val="0"/>
        </c:dLbls>
        <c:gapWidth val="100"/>
        <c:overlap val="100"/>
        <c:axId val="121990528"/>
        <c:axId val="12200908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A92-4AE5-A3C3-9E06D0D949E5}"/>
            </c:ext>
          </c:extLst>
        </c:ser>
        <c:dLbls>
          <c:showLegendKey val="0"/>
          <c:showVal val="0"/>
          <c:showCatName val="0"/>
          <c:showSerName val="0"/>
          <c:showPercent val="0"/>
          <c:showBubbleSize val="0"/>
        </c:dLbls>
        <c:marker val="1"/>
        <c:smooth val="0"/>
        <c:axId val="121990528"/>
        <c:axId val="122009088"/>
      </c:lineChart>
      <c:catAx>
        <c:axId val="12199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009088"/>
        <c:crosses val="autoZero"/>
        <c:auto val="1"/>
        <c:lblAlgn val="ctr"/>
        <c:lblOffset val="100"/>
        <c:tickLblSkip val="1"/>
        <c:tickMarkSkip val="1"/>
        <c:noMultiLvlLbl val="0"/>
      </c:catAx>
      <c:valAx>
        <c:axId val="12200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9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#,##0;"▲ "#,##0</c:formatCode>
                <c:ptCount val="3"/>
                <c:pt idx="0">
                  <c:v>1233</c:v>
                </c:pt>
                <c:pt idx="1">
                  <c:v>1250</c:v>
                </c:pt>
                <c:pt idx="2">
                  <c:v>1202</c:v>
                </c:pt>
              </c:numCache>
            </c:numRef>
          </c:val>
          <c:extLst>
            <c:ext xmlns:c16="http://schemas.microsoft.com/office/drawing/2014/chart" uri="{C3380CC4-5D6E-409C-BE32-E72D297353CC}">
              <c16:uniqueId val="{00000000-43E7-42A8-8CC5-B41AA293EF8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#,##0;"▲ "#,##0</c:formatCode>
                <c:ptCount val="3"/>
                <c:pt idx="0">
                  <c:v>57</c:v>
                </c:pt>
                <c:pt idx="1">
                  <c:v>41</c:v>
                </c:pt>
                <c:pt idx="2">
                  <c:v>41</c:v>
                </c:pt>
              </c:numCache>
            </c:numRef>
          </c:val>
          <c:extLst>
            <c:ext xmlns:c16="http://schemas.microsoft.com/office/drawing/2014/chart" uri="{C3380CC4-5D6E-409C-BE32-E72D297353CC}">
              <c16:uniqueId val="{00000001-43E7-42A8-8CC5-B41AA293EF8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#,##0;"▲ "#,##0</c:formatCode>
                <c:ptCount val="3"/>
                <c:pt idx="0">
                  <c:v>517</c:v>
                </c:pt>
                <c:pt idx="1">
                  <c:v>658</c:v>
                </c:pt>
                <c:pt idx="2">
                  <c:v>641</c:v>
                </c:pt>
              </c:numCache>
            </c:numRef>
          </c:val>
          <c:extLst>
            <c:ext xmlns:c16="http://schemas.microsoft.com/office/drawing/2014/chart" uri="{C3380CC4-5D6E-409C-BE32-E72D297353CC}">
              <c16:uniqueId val="{00000002-43E7-42A8-8CC5-B41AA293EF8A}"/>
            </c:ext>
          </c:extLst>
        </c:ser>
        <c:dLbls>
          <c:showLegendKey val="0"/>
          <c:showVal val="0"/>
          <c:showCatName val="0"/>
          <c:showSerName val="0"/>
          <c:showPercent val="0"/>
          <c:showBubbleSize val="0"/>
        </c:dLbls>
        <c:gapWidth val="120"/>
        <c:overlap val="100"/>
        <c:axId val="124789888"/>
        <c:axId val="124791424"/>
      </c:barChart>
      <c:catAx>
        <c:axId val="12478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791424"/>
        <c:crosses val="autoZero"/>
        <c:auto val="1"/>
        <c:lblAlgn val="ctr"/>
        <c:lblOffset val="100"/>
        <c:tickLblSkip val="1"/>
        <c:tickMarkSkip val="1"/>
        <c:noMultiLvlLbl val="0"/>
      </c:catAx>
      <c:valAx>
        <c:axId val="124791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78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{6B7F72E7-1B6F-4E0B-9D92-BC6E4F87A495}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A59-4C9A-9FF4-DF979904DA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{87443637-16BE-42C3-AFE6-107C9D1AD6DB}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59-4C9A-9FF4-DF979904DA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{490E7C04-FBD1-47BD-A5C2-69D3E31D4C2F}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59-4C9A-9FF4-DF979904DA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{7371C6D5-F61E-4D98-B7DE-5CBCB6683937}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59-4C9A-9FF4-DF979904DA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{B6B8EBAC-A0E3-4C14-B754-88984B86C20D}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59-4C9A-9FF4-DF979904DA0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{7E4058AC-F402-421F-BB0B-0AB7AF01867D}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A59-4C9A-9FF4-DF979904DA0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{C455E002-BACC-4BFF-891C-93E11D6BB01C}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A59-4C9A-9FF4-DF979904DA0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{331BC6B8-259C-4DC3-B347-528645A264FC}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A59-4C9A-9FF4-DF979904DA0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{4A8C2B2F-14AB-40A4-8FCE-4AD230EE97C6}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A59-4C9A-9FF4-DF979904DA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63.4</c:v>
                </c:pt>
                <c:pt idx="24">
                  <c:v>64.8</c:v>
                </c:pt>
                <c:pt idx="32">
                  <c:v>65.900000000000006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A59-4C9A-9FF4-DF979904DA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{9BA61C31-0C40-44B5-A60D-2E466B4237A1}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A59-4C9A-9FF4-DF979904DA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{20007F0A-F89E-4075-A5EF-6A6D8334E855}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59-4C9A-9FF4-DF979904DA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{56C5ED09-3842-47D3-A135-2FF746B3A6BC}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59-4C9A-9FF4-DF979904DA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{0172F9BB-B45B-4150-9751-A5BDAE534353}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59-4C9A-9FF4-DF979904DA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{542AF7A0-6E26-440E-9D0C-8605D08F4E96}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59-4C9A-9FF4-DF979904DA0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{45739AC4-5B5B-4D24-B167-737B86AF35BA}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A59-4C9A-9FF4-DF979904DA0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{BD9D63C1-C808-41FD-A99E-0DD3A253048D}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A59-4C9A-9FF4-DF979904DA0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{CE8E9959-4F81-43A8-8A0C-1B8B02024940}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A59-4C9A-9FF4-DF979904DA0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{8A29C7B0-1617-417D-9D02-6391E2C477EE}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A59-4C9A-9FF4-DF979904DA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3A59-4C9A-9FF4-DF979904DA01}"/>
            </c:ext>
          </c:extLst>
        </c:ser>
        <c:dLbls>
          <c:showLegendKey val="0"/>
          <c:showVal val="1"/>
          <c:showCatName val="0"/>
          <c:showSerName val="0"/>
          <c:showPercent val="0"/>
          <c:showBubbleSize val="0"/>
        </c:dLbls>
        <c:axId val="46179840"/>
        <c:axId val="46181760"/>
      </c:scatterChart>
      <c:valAx>
        <c:axId val="46179840"/>
        <c:scaling>
          <c:orientation val="minMax"/>
          <c:max val="58.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{8C5B630D-8355-470A-A78F-4BDCAF9BA250}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B53-42E0-9920-F3E90C1A2D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{3D5DD969-3B0F-4090-B09B-F8E8C6343306}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53-42E0-9920-F3E90C1A2D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{452CCADB-D758-4446-9A20-53D2588E5713}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53-42E0-9920-F3E90C1A2D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{0802F9D9-A3B3-491D-BDDB-8EAA3C95CCD2}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53-42E0-9920-F3E90C1A2D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{6108D0EB-5F1D-4494-9E38-D081D6454BD8}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53-42E0-9920-F3E90C1A2D3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{0DEF5C14-6731-4A65-83E7-C984A1CEED7A}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B53-42E0-9920-F3E90C1A2D3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{694F549E-4791-464C-8B83-C4C5504172E3}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B53-42E0-9920-F3E90C1A2D3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{EEAC6F31-38CA-4D77-AFF6-F35C6DE0B5CD}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B53-42E0-9920-F3E90C1A2D3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{13FAB312-37FF-46C7-B1A3-30AF226B800D}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B53-42E0-9920-F3E90C1A2D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8.8000000000000007</c:v>
                </c:pt>
                <c:pt idx="16">
                  <c:v>7.7</c:v>
                </c:pt>
                <c:pt idx="24">
                  <c:v>7.4</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B53-42E0-9920-F3E90C1A2D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{CB399E27-A324-478C-98CC-F6EE45F42C91}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B53-42E0-9920-F3E90C1A2D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{431CA27C-15E0-476F-A1FA-C65E5851D332}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53-42E0-9920-F3E90C1A2D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{363D75DD-6B30-426E-96A1-7BD52F468CB3}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53-42E0-9920-F3E90C1A2D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{3A7AB351-26DF-4480-8515-B3643E478D05}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53-42E0-9920-F3E90C1A2D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{09B8D383-04D1-4265-9174-05040BD5EF54}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53-42E0-9920-F3E90C1A2D3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{7FC6B04D-A2CA-40CD-958E-6159287E00A7}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B53-42E0-9920-F3E90C1A2D3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{728CA6F1-1FB9-42BA-8EED-E6E3E116D109}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B53-42E0-9920-F3E90C1A2D3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{7D36C4F2-51F6-45CA-8BC2-280740A85657}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B53-42E0-9920-F3E90C1A2D3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{5CBA7086-8F3C-4536-9FEA-BB877D0153E0}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B53-42E0-9920-F3E90C1A2D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B53-42E0-9920-F3E90C1A2D3D}"/>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A5B6FEF3-7778-48E7-BFAF-EAED996649DB}"/>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73C5E0F1-03CB-4C66-B0A5-8BEEDB581451}"/>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592CEB4E-6C26-4DD4-8AA9-1F643586D726}"/>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E4B11B05-2C6B-4E51-8679-74C308BB038C}"/>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78AEB4F-F352-4751-96DD-75CD20ADAD47}"/>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7605B416-702F-4A00-B2AD-B0E30EEE3B0C}"/>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446E69A4-C02E-4D96-846A-43987138B4A6}"/>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59991B98-0520-4A83-B57C-D40470072E48}"/>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A77E8387-B801-44ED-A94D-9ABF209BBC9E}"/>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EDE9FEAC-1110-412A-AB8C-F9622D8AC03A}"/>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DEA6EAD-D912-4E04-9DA3-13527D8BCE26}"/>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D2B54285-3020-47B2-AEA7-CA0C341030A9}"/>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476C202A-1672-458B-AE0B-392A3DA1BD2D}"/>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4274C965-B2A3-4FAF-9232-C0346C9A4908}"/>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12DA388F-54E3-4857-873E-7EC81C00509B}"/>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E1E5D22C-28FD-4823-9ECC-4E0926E2122A}"/>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31CAD59-5F1E-4C9C-8AC8-E5DE095095AE}"/>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AD5D2D25-4AD2-4EB6-9B4E-82E216FEB866}"/>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E9C03D3F-F3DB-4249-95CB-1C52A1497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F5DF392-E8CE-4C01-B6D7-11BEB319B916}"/>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66D7044D-D306-43C7-8F2B-3AAEF62153D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元利償還金</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平成２５年度には</a:t>
          </a:r>
          <a:r>
            <a:rPr kumimoji="1" lang="en-US" altLang="ja-JP" sz="700">
              <a:solidFill>
                <a:sysClr val="windowText" lastClr="000000"/>
              </a:solidFill>
              <a:latin typeface="ＭＳ ゴシック" pitchFamily="49" charset="-128"/>
              <a:ea typeface="ＭＳ ゴシック" pitchFamily="49" charset="-128"/>
            </a:rPr>
            <a:t>454</a:t>
          </a:r>
          <a:r>
            <a:rPr kumimoji="1" lang="ja-JP" altLang="en-US" sz="700">
              <a:solidFill>
                <a:sysClr val="windowText" lastClr="000000"/>
              </a:solidFill>
              <a:latin typeface="ＭＳ ゴシック" pitchFamily="49" charset="-128"/>
              <a:ea typeface="ＭＳ ゴシック" pitchFamily="49" charset="-128"/>
            </a:rPr>
            <a:t>百万円の元利償還があったが起債の新規発行を抑制してきたことにより減少傾向である。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減債基金積立不足算定額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平成２８年度は満期一括償還をおこなったため、減債基金積立不足算定額が生じた。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満期一括償還地方債に係る年度割相当額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平成２８年度の満期一括償還に係る年度割り相当額である。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公営企業債の元利償還金に対する繰入金</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１年度までは下水道特別会計において繰上償還に伴う元利償還金に対する繰入があったが平成２２年度以降は減少傾向であった。平成２７年度に増加傾向に転じたのは、下水道会計にて長寿命化事業に伴う新規借入が増加したため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組合等が起こした地方債の元利償還金に対する負担金等</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橋本周辺広域市町村圏組合</a:t>
          </a:r>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ゴミ施設</a:t>
          </a:r>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の負担金であり、平成２５年度から始まったピークが平成３２年度まで続きその後減少する見通しである。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算入公債費等</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過去からの起債に対する基準財政需要額であり継続して減少傾向であったが、平成２８年度は都市計画税充当可能額の増により増額となった。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実質公債費比率の分子</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元利償還金等（</a:t>
          </a:r>
          <a:r>
            <a:rPr kumimoji="1" lang="en-US" altLang="ja-JP" sz="700">
              <a:solidFill>
                <a:sysClr val="windowText" lastClr="000000"/>
              </a:solidFill>
              <a:latin typeface="ＭＳ ゴシック" pitchFamily="49" charset="-128"/>
              <a:ea typeface="ＭＳ ゴシック" pitchFamily="49" charset="-128"/>
            </a:rPr>
            <a:t>A</a:t>
          </a:r>
          <a:r>
            <a:rPr kumimoji="1" lang="ja-JP" altLang="en-US" sz="700">
              <a:solidFill>
                <a:sysClr val="windowText" lastClr="000000"/>
              </a:solidFill>
              <a:latin typeface="ＭＳ ゴシック" pitchFamily="49" charset="-128"/>
              <a:ea typeface="ＭＳ ゴシック" pitchFamily="49" charset="-128"/>
            </a:rPr>
            <a:t>）の合計額と算入公債費等がともに減少し、実質公債費比率の分子は前年度に比べ減少した。</a:t>
          </a:r>
        </a:p>
        <a:p>
          <a:endParaRPr kumimoji="1" lang="ja-JP" altLang="en-US" sz="700">
            <a:solidFill>
              <a:srgbClr val="FF0000"/>
            </a:solidFill>
            <a:latin typeface="ＭＳ ゴシック" pitchFamily="49" charset="-128"/>
            <a:ea typeface="ＭＳ ゴシック" pitchFamily="49" charset="-128"/>
          </a:endParaRPr>
        </a:p>
        <a:p>
          <a:r>
            <a:rPr kumimoji="1" lang="ja-JP" altLang="en-US" sz="700">
              <a:solidFill>
                <a:sysClr val="windowText" lastClr="000000"/>
              </a:solidFill>
              <a:latin typeface="ＭＳ ゴシック" pitchFamily="49" charset="-128"/>
              <a:ea typeface="ＭＳ ゴシック" pitchFamily="49" charset="-128"/>
            </a:rPr>
            <a:t>今後は起債の年間発行額を償還額以内に抑えていくことに加えて、交付税算入率の高い起債を有効活用することで数値のさらなる改善を目指す。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CE35F53E-9FA1-4E01-BEA4-8FFA43660A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A61AF13-D1CB-4EB4-B884-68F8DB9F2B84}"/>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8C376974-5B8B-4F1B-AE0E-43DA04924205}"/>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EC98E8CC-FF69-42B1-A43E-E5C0FBB6B5B9}"/>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5C007890-6FD6-4448-AB4C-C98BD5C870F2}"/>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53E0812-DED8-46DF-B069-59B476FB5515}"/>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87AB45F-46E8-408F-8B02-4F6101887D2B}"/>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643D915E-BBA1-4B4A-B967-5779989CB304}"/>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3E948574-4C7F-4CA6-831C-1B2CDAD0D82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4A8458E5-8DC3-418D-81D0-DDC930A8782A}"/>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B502A1D8-227C-4E51-9134-CB6436E48E22}"/>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40162415-1923-4856-9F7D-A0D3ED655B46}"/>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CA0C9ECD-37BD-4E80-BE0D-D3E113C2984A}"/>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8D838C52-8A85-4CFC-8F7B-EB75B294221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E6EEDB85-5060-4B3C-B897-05BB4A460613}"/>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C2C8F2B7-E0A6-43F0-AB54-0131959077FA}"/>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7E98DD65-12D3-46A4-9D40-B6648555EE66}"/>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B254FAEB-D285-4D75-8061-4DDFD48E312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39906DB9-0777-49C8-A858-578A57F7D3C5}"/>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752F81B2-9EA4-4BE8-A2A6-E28FA1CA9467}"/>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44E819C-CBE9-4846-BE4A-1271195A2BA1}"/>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E6A9E56-F82F-460F-BDC8-FC8B42C143C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一般会計等に係る地方債の現在高</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過疎対策事業により新規借入が増加したため、前年度比</a:t>
          </a:r>
          <a:r>
            <a:rPr kumimoji="1" lang="en-US" altLang="ja-JP" sz="700">
              <a:solidFill>
                <a:sysClr val="windowText" lastClr="000000"/>
              </a:solidFill>
              <a:latin typeface="ＭＳ ゴシック" pitchFamily="49" charset="-128"/>
              <a:ea typeface="ＭＳ ゴシック" pitchFamily="49" charset="-128"/>
            </a:rPr>
            <a:t>116</a:t>
          </a:r>
          <a:r>
            <a:rPr kumimoji="1" lang="ja-JP" altLang="en-US" sz="700">
              <a:solidFill>
                <a:sysClr val="windowText" lastClr="000000"/>
              </a:solidFill>
              <a:latin typeface="ＭＳ ゴシック" pitchFamily="49" charset="-128"/>
              <a:ea typeface="ＭＳ ゴシック" pitchFamily="49" charset="-128"/>
            </a:rPr>
            <a:t>百万円増額となった。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債務負担行為に基づく支出予定額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平成２５年～２７年度に実施した消防救急無線デジタル化整備及び高機能消防指令センター共同整備に係るもの。</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公営企業債等繰入見込額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長寿命化事業が続く下水道事業会計における新規借入増のため</a:t>
          </a:r>
          <a:r>
            <a:rPr kumimoji="1" lang="en-US" altLang="ja-JP" sz="700">
              <a:solidFill>
                <a:sysClr val="windowText" lastClr="000000"/>
              </a:solidFill>
              <a:latin typeface="ＭＳ ゴシック" pitchFamily="49" charset="-128"/>
              <a:ea typeface="ＭＳ ゴシック" pitchFamily="49" charset="-128"/>
            </a:rPr>
            <a:t>70</a:t>
          </a:r>
          <a:r>
            <a:rPr kumimoji="1" lang="ja-JP" altLang="en-US" sz="700">
              <a:solidFill>
                <a:sysClr val="windowText" lastClr="000000"/>
              </a:solidFill>
              <a:latin typeface="ＭＳ ゴシック" pitchFamily="49" charset="-128"/>
              <a:ea typeface="ＭＳ ゴシック" pitchFamily="49" charset="-128"/>
            </a:rPr>
            <a:t>百万円増額となった。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組合等負担等見込額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橋本周辺市町村圏組合</a:t>
          </a:r>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ゴミ処理施設</a:t>
          </a:r>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に係る負担金。平成</a:t>
          </a:r>
          <a:r>
            <a:rPr kumimoji="1" lang="en-US" altLang="ja-JP" sz="700">
              <a:solidFill>
                <a:sysClr val="windowText" lastClr="000000"/>
              </a:solidFill>
              <a:latin typeface="ＭＳ ゴシック" pitchFamily="49" charset="-128"/>
              <a:ea typeface="ＭＳ ゴシック" pitchFamily="49" charset="-128"/>
            </a:rPr>
            <a:t>21</a:t>
          </a:r>
          <a:r>
            <a:rPr kumimoji="1" lang="ja-JP" altLang="en-US" sz="700">
              <a:solidFill>
                <a:sysClr val="windowText" lastClr="000000"/>
              </a:solidFill>
              <a:latin typeface="ＭＳ ゴシック" pitchFamily="49" charset="-128"/>
              <a:ea typeface="ＭＳ ゴシック" pitchFamily="49" charset="-128"/>
            </a:rPr>
            <a:t>年度に建設事業は終了し、以後は微減傾向となる。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退職手当負担見込額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一般職・一般会計等対象職員数は</a:t>
          </a:r>
          <a:r>
            <a:rPr kumimoji="1" lang="en-US" altLang="ja-JP" sz="700">
              <a:solidFill>
                <a:sysClr val="windowText" lastClr="000000"/>
              </a:solidFill>
              <a:latin typeface="ＭＳ ゴシック" pitchFamily="49" charset="-128"/>
              <a:ea typeface="ＭＳ ゴシック" pitchFamily="49" charset="-128"/>
            </a:rPr>
            <a:t>3</a:t>
          </a:r>
          <a:r>
            <a:rPr kumimoji="1" lang="ja-JP" altLang="en-US" sz="700">
              <a:solidFill>
                <a:sysClr val="windowText" lastClr="000000"/>
              </a:solidFill>
              <a:latin typeface="ＭＳ ゴシック" pitchFamily="49" charset="-128"/>
              <a:ea typeface="ＭＳ ゴシック" pitchFamily="49" charset="-128"/>
            </a:rPr>
            <a:t>人増となったが、組合等積立額が増加したため退職手当負担見込み額は</a:t>
          </a:r>
          <a:r>
            <a:rPr kumimoji="1" lang="en-US" altLang="ja-JP" sz="700">
              <a:solidFill>
                <a:sysClr val="windowText" lastClr="000000"/>
              </a:solidFill>
              <a:latin typeface="ＭＳ ゴシック" pitchFamily="49" charset="-128"/>
              <a:ea typeface="ＭＳ ゴシック" pitchFamily="49" charset="-128"/>
            </a:rPr>
            <a:t>21</a:t>
          </a:r>
          <a:r>
            <a:rPr kumimoji="1" lang="ja-JP" altLang="en-US" sz="700">
              <a:solidFill>
                <a:sysClr val="windowText" lastClr="000000"/>
              </a:solidFill>
              <a:latin typeface="ＭＳ ゴシック" pitchFamily="49" charset="-128"/>
              <a:ea typeface="ＭＳ ゴシック" pitchFamily="49" charset="-128"/>
            </a:rPr>
            <a:t>百万円減額となった。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充当可能基金</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財政調整基金にて財源不足に伴う取り崩しをおこない、ふるさと寄附基金の取り崩しもおこなったため、充当可能基金残高は</a:t>
          </a:r>
          <a:r>
            <a:rPr kumimoji="1" lang="en-US" altLang="ja-JP" sz="700">
              <a:solidFill>
                <a:sysClr val="windowText" lastClr="000000"/>
              </a:solidFill>
              <a:latin typeface="ＭＳ ゴシック" pitchFamily="49" charset="-128"/>
              <a:ea typeface="ＭＳ ゴシック" pitchFamily="49" charset="-128"/>
            </a:rPr>
            <a:t>65</a:t>
          </a:r>
          <a:r>
            <a:rPr kumimoji="1" lang="ja-JP" altLang="en-US" sz="700">
              <a:solidFill>
                <a:sysClr val="windowText" lastClr="000000"/>
              </a:solidFill>
              <a:latin typeface="ＭＳ ゴシック" pitchFamily="49" charset="-128"/>
              <a:ea typeface="ＭＳ ゴシック" pitchFamily="49" charset="-128"/>
            </a:rPr>
            <a:t>百万円減額となった。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充当可能特定歳入</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住宅使用料の充当先である元金償還金について償還が進み元金償還金が増加し、そのため充当率が</a:t>
          </a:r>
          <a:r>
            <a:rPr kumimoji="1" lang="en-US" altLang="ja-JP" sz="700">
              <a:solidFill>
                <a:sysClr val="windowText" lastClr="000000"/>
              </a:solidFill>
              <a:latin typeface="ＭＳ ゴシック" pitchFamily="49" charset="-128"/>
              <a:ea typeface="ＭＳ ゴシック" pitchFamily="49" charset="-128"/>
            </a:rPr>
            <a:t>87.4%</a:t>
          </a:r>
          <a:r>
            <a:rPr kumimoji="1" lang="ja-JP" altLang="en-US" sz="700">
              <a:solidFill>
                <a:sysClr val="windowText" lastClr="000000"/>
              </a:solidFill>
              <a:latin typeface="ＭＳ ゴシック" pitchFamily="49" charset="-128"/>
              <a:ea typeface="ＭＳ ゴシック" pitchFamily="49" charset="-128"/>
            </a:rPr>
            <a:t>から</a:t>
          </a:r>
          <a:r>
            <a:rPr kumimoji="1" lang="en-US" altLang="ja-JP" sz="700">
              <a:solidFill>
                <a:sysClr val="windowText" lastClr="000000"/>
              </a:solidFill>
              <a:latin typeface="ＭＳ ゴシック" pitchFamily="49" charset="-128"/>
              <a:ea typeface="ＭＳ ゴシック" pitchFamily="49" charset="-128"/>
            </a:rPr>
            <a:t>81.4%</a:t>
          </a:r>
          <a:r>
            <a:rPr kumimoji="1" lang="ja-JP" altLang="en-US" sz="700">
              <a:solidFill>
                <a:sysClr val="windowText" lastClr="000000"/>
              </a:solidFill>
              <a:latin typeface="ＭＳ ゴシック" pitchFamily="49" charset="-128"/>
              <a:ea typeface="ＭＳ ゴシック" pitchFamily="49" charset="-128"/>
            </a:rPr>
            <a:t>に減少し、充当可能特定歳入は減少した。充当先の元金償還金は平成</a:t>
          </a:r>
          <a:r>
            <a:rPr kumimoji="1" lang="en-US" altLang="ja-JP" sz="700">
              <a:solidFill>
                <a:sysClr val="windowText" lastClr="000000"/>
              </a:solidFill>
              <a:latin typeface="ＭＳ ゴシック" pitchFamily="49" charset="-128"/>
              <a:ea typeface="ＭＳ ゴシック" pitchFamily="49" charset="-128"/>
            </a:rPr>
            <a:t>29</a:t>
          </a:r>
          <a:r>
            <a:rPr kumimoji="1" lang="ja-JP" altLang="en-US" sz="700">
              <a:solidFill>
                <a:sysClr val="windowText" lastClr="000000"/>
              </a:solidFill>
              <a:latin typeface="ＭＳ ゴシック" pitchFamily="49" charset="-128"/>
              <a:ea typeface="ＭＳ ゴシック" pitchFamily="49" charset="-128"/>
            </a:rPr>
            <a:t>年度に償還を終えるものがあり、平成</a:t>
          </a:r>
          <a:r>
            <a:rPr kumimoji="1" lang="en-US" altLang="ja-JP" sz="700">
              <a:solidFill>
                <a:sysClr val="windowText" lastClr="000000"/>
              </a:solidFill>
              <a:latin typeface="ＭＳ ゴシック" pitchFamily="49" charset="-128"/>
              <a:ea typeface="ＭＳ ゴシック" pitchFamily="49" charset="-128"/>
            </a:rPr>
            <a:t>30</a:t>
          </a:r>
          <a:r>
            <a:rPr kumimoji="1" lang="ja-JP" altLang="en-US" sz="700">
              <a:solidFill>
                <a:sysClr val="windowText" lastClr="000000"/>
              </a:solidFill>
              <a:latin typeface="ＭＳ ゴシック" pitchFamily="49" charset="-128"/>
              <a:ea typeface="ＭＳ ゴシック" pitchFamily="49" charset="-128"/>
            </a:rPr>
            <a:t>年度以降減少する見込みである。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基準財政需要額算入見込額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公債費のうち過疎債と臨時財政対策債の比率が高くなってきており、増加傾向となっている。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将来負担比率の分子</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a:t>
          </a:r>
          <a:r>
            <a:rPr kumimoji="1" lang="en-US" altLang="ja-JP" sz="700">
              <a:solidFill>
                <a:sysClr val="windowText" lastClr="000000"/>
              </a:solidFill>
              <a:latin typeface="ＭＳ ゴシック" pitchFamily="49" charset="-128"/>
              <a:ea typeface="ＭＳ ゴシック" pitchFamily="49" charset="-128"/>
            </a:rPr>
            <a:t>29</a:t>
          </a:r>
          <a:r>
            <a:rPr kumimoji="1" lang="ja-JP" altLang="en-US" sz="700">
              <a:solidFill>
                <a:sysClr val="windowText" lastClr="000000"/>
              </a:solidFill>
              <a:latin typeface="ＭＳ ゴシック" pitchFamily="49" charset="-128"/>
              <a:ea typeface="ＭＳ ゴシック" pitchFamily="49" charset="-128"/>
            </a:rPr>
            <a:t>年度は交付税措置がある起債の借入により基準財政需要額算入見込額（公債費）は増となったが、過疎対策事業による新規借り入れによる地方債現在高の増や、財源不足に伴う基金の取り崩しによる充当可能基金の減により比率は前年度よりも</a:t>
          </a:r>
          <a:r>
            <a:rPr kumimoji="1" lang="en-US" altLang="ja-JP" sz="700">
              <a:solidFill>
                <a:sysClr val="windowText" lastClr="000000"/>
              </a:solidFill>
              <a:latin typeface="ＭＳ ゴシック" pitchFamily="49" charset="-128"/>
              <a:ea typeface="ＭＳ ゴシック" pitchFamily="49" charset="-128"/>
            </a:rPr>
            <a:t>3.4</a:t>
          </a:r>
          <a:r>
            <a:rPr kumimoji="1" lang="ja-JP" altLang="en-US" sz="700">
              <a:solidFill>
                <a:sysClr val="windowText" lastClr="000000"/>
              </a:solidFill>
              <a:latin typeface="ＭＳ ゴシック" pitchFamily="49" charset="-128"/>
              <a:ea typeface="ＭＳ ゴシック" pitchFamily="49" charset="-128"/>
            </a:rPr>
            <a:t>ポイント増加した。</a:t>
          </a:r>
        </a:p>
        <a:p>
          <a:endParaRPr kumimoji="1" lang="ja-JP" altLang="en-US" sz="700">
            <a:solidFill>
              <a:srgbClr val="FF0000"/>
            </a:solidFill>
            <a:latin typeface="ＭＳ ゴシック" pitchFamily="49" charset="-128"/>
            <a:ea typeface="ＭＳ ゴシック" pitchFamily="49" charset="-128"/>
          </a:endParaRPr>
        </a:p>
        <a:p>
          <a:r>
            <a:rPr kumimoji="1" lang="ja-JP" altLang="en-US" sz="700">
              <a:solidFill>
                <a:sysClr val="windowText" lastClr="000000"/>
              </a:solidFill>
              <a:latin typeface="ＭＳ ゴシック" pitchFamily="49" charset="-128"/>
              <a:ea typeface="ＭＳ ゴシック" pitchFamily="49" charset="-128"/>
            </a:rPr>
            <a:t>今後は起債の年間発行額を償還額以内に抑えていくことに加えて、交付税算入率の高い起債を有効活用するほか、ふるさと寄附金をさらに充実させ、充当可能基金への積立額を増加させることで数値のさらなる改善を目指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4CB959AC-6383-456A-84F2-955074BF4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8B27C15C-B9C3-4188-83D4-67DAB417ACDE}"/>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8A5A7DBA-0AA9-4467-BBF2-6157991797A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281A48A1-FFEF-42D5-BFA1-50C1BDD45C2D}"/>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3DFE87A-37D0-4172-BAB2-2AD0EB38DFD5}"/>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AA9856B9-2F4A-4627-8D15-617594CFA133}"/>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3962B591-89CB-4DC1-B827-51682C5FEE31}"/>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和歌山県高野町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52201784-7B44-424B-B807-EB7AA06414C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2A10D9D5-2E31-4D35-927C-76ABA8B9EE7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2966AD77-3B92-404C-A400-5974D20C5A6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113FC883-5C08-4E01-A49C-D191B847072A}"/>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財政調整基金においては、財源不足を補う目的で取崩しをおこなったため残高は４８百万円残高が減少した。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ふるさと応援寄付基金においては、寄付基金の積立額を上回る取崩しをおこない残高は４５百万円減少した。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公共施設整備基金においては、目標としている１００百万円の積立を実現するため新規の積立を行い残高は３０百万円増加した。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これらにより、基金全体では残高は６５百万円減少した。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最も残高の大きい財政調整基金において、財源不足を補う目的でおこなう取崩しが必要とならないよう努め、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その他特定目的基金においても積立と取崩しのバランスを考慮し、充当する事業を精査し残高が大きく減少しないよう努めていく。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12E3E29A-0D87-4FB1-9F50-98437DE7ECC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5F7FF51C-F13B-409A-AE88-4E7005F9800B}"/>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97D8C9F1-CCF1-4AC0-8D3F-2FEAA5637F93}"/>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・ふるさと応援寄付基金においては①町の活性化を応援する事業、②安心・安全で健やかなまちづくりを応援する事業、</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③歴史・文化を継承し、自然・環境を保全する事業、④その他、この４つの事業に用いる。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・地域福祉基金においては高齢者・障害者等の保健福祉の増進に用いる。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・街並み景観及び自然景観振興整備基金においては景観条例に定める指定地区の振興と整備に用いる。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・公共施設整備基金においては老朽化の進む公共施設等の整備に要する経費に用いる。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・森林整備基金においては森林の整備を進め長期的な計画を持続していくために用いる。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・ふるさと応援寄付基金においては寄付額積立９５百万円に対し、１４０百万円を取崩し事業へ充当したため残高は減少した。</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・地域福祉基金においては果実運用型のため新規の積立・取崩しをおこなっていない。</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・街並み景観及び自然景観振興整備基金においては積立・取崩しをおこなっていない。</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・公共施設整備基金においては新規の積立をおこない３０百万円の増加となった。</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・森林整備基金においては積立・取崩しをおこなっていない。</a:t>
          </a: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・ふるさと応援寄付基金においては単年度での積立額に応じた事業への充当をバランスよくおこなっていく。</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・地域福祉基金においては今後も積立・取崩しの予定はない。</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・街並み景観及び自然景観振興整備基金においては積立・取崩しの予定はない。</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・公共施設整備基金においては３１年度末に１００百万円となるよう積立をおこなっていく予定である。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・森林整備基金においては町有林管理事業への充当をおこなっていく予定である。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AABFEF03-0F0E-4EB4-BF63-6C56B15F8D7A}"/>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3302AA20-1745-4CDE-B5F0-E459863FF152}"/>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22D6F68A-63B0-4D48-B994-3C5B7491D241}"/>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財源不足を補う目的で取崩しをおこなったため、基金残高は減少した。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標準財政規模の１／２である１，０００百万円以上を確保することを方針としているため、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今後更に財源不足による取崩しが必要とならないよう事業の見直しと経費の削減をすすめていく。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45A91178-35E2-4013-9D5E-EBE17FD90891}"/>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95E27028-3782-4DE7-B2D1-7DB22F097AFB}"/>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6456C245-A1E7-41D8-ABC8-213981C315D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平成２８年度に実施した一括償還によって減少した。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新規の積立・取崩しをおこなわず現状を維持する。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6FF5EA3D-C513-4F32-B206-D56DCB0C228E}"/>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3,126
3,092
137.03
3,925,290
3,758,679
106,162
2,044,258
3,433,525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町の有形固定資産減価償却率は全国平均及び類似団体平均と比較すると高い水準となっており、増加傾向にある。</a:t>
          </a:r>
        </a:p>
        <a:p>
          <a:r>
            <a:rPr kumimoji="1" lang="ja-JP" altLang="en-US" sz="1100">
              <a:latin typeface="ＭＳ Ｐゴシック" panose="020B0600070205080204" pitchFamily="50" charset="-128"/>
              <a:ea typeface="ＭＳ Ｐゴシック" panose="020B0600070205080204" pitchFamily="50" charset="-128"/>
            </a:rPr>
            <a:t>今後は公共施設個別計画のもと、老朽化の進むものから財政上可能な範囲で順次更新を行っていき、有形固定資産減価償却率の減少に努める。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0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000-000049000000}"/>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000-00004B000000}"/>
            </a:ext>
          </a:extLst>
        </xdr:cNvPr>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000-00004D000000}"/>
            </a:ext>
          </a:extLst>
        </xdr:cNvPr>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25823</xdr:rowOff>
    </xdr:from>
    <xdr:to>
      <xdr:col>23</xdr:col>
      <xdr:colOff>136525</xdr:colOff>
      <xdr:row>29</xdr:row>
      <xdr:rowOff>127423</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47117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48700</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000-000057000000}"/>
            </a:ext>
          </a:extLst>
        </xdr:cNvPr>
        <xdr:cNvSpPr txBox="1"/>
      </xdr:nvSpPr>
      <xdr:spPr>
        <a:xfrm>
          <a:off x="4813300" y="5620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76623</xdr:rowOff>
    </xdr:from>
    <xdr:to>
      <xdr:col>23</xdr:col>
      <xdr:colOff>85725</xdr:colOff>
      <xdr:row>29</xdr:row>
      <xdr:rowOff>116205</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flipV="1">
          <a:off x="4051300" y="582019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115782</xdr:rowOff>
    </xdr:from>
    <xdr:to>
      <xdr:col>15</xdr:col>
      <xdr:colOff>187325</xdr:colOff>
      <xdr:row>30</xdr:row>
      <xdr:rowOff>45932</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3238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166582</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flipV="1">
          <a:off x="3289300" y="585978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92" name="n_1aveValue有形固定資産減価償却率">
          <a:extLst>
            <a:ext uri="{FF2B5EF4-FFF2-40B4-BE49-F238E27FC236}">
              <a16:creationId xmlns:a16="http://schemas.microsoft.com/office/drawing/2014/main" id="{00000000-0008-0000-0000-00005C000000}"/>
            </a:ext>
          </a:extLst>
        </xdr:cNvPr>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3" name="n_2aveValue有形固定資産減価償却率">
          <a:extLst>
            <a:ext uri="{FF2B5EF4-FFF2-40B4-BE49-F238E27FC236}">
              <a16:creationId xmlns:a16="http://schemas.microsoft.com/office/drawing/2014/main" id="{00000000-0008-0000-0000-00005D000000}"/>
            </a:ext>
          </a:extLst>
        </xdr:cNvPr>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4" name="n_1mainValue有形固定資産減価償却率">
          <a:extLst>
            <a:ext uri="{FF2B5EF4-FFF2-40B4-BE49-F238E27FC236}">
              <a16:creationId xmlns:a16="http://schemas.microsoft.com/office/drawing/2014/main" id="{00000000-0008-0000-0000-00005E000000}"/>
            </a:ext>
          </a:extLst>
        </xdr:cNvPr>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62459</xdr:rowOff>
    </xdr:from>
    <xdr:ext cx="405111" cy="259045"/>
    <xdr:sp macro="" textlink="">
      <xdr:nvSpPr>
        <xdr:cNvPr id="95" name="n_2mainValue有形固定資産減価償却率">
          <a:extLst>
            <a:ext uri="{FF2B5EF4-FFF2-40B4-BE49-F238E27FC236}">
              <a16:creationId xmlns:a16="http://schemas.microsoft.com/office/drawing/2014/main" id="{00000000-0008-0000-0000-00005F000000}"/>
            </a:ext>
          </a:extLst>
        </xdr:cNvPr>
        <xdr:cNvSpPr txBox="1"/>
      </xdr:nvSpPr>
      <xdr:spPr>
        <a:xfrm>
          <a:off x="3086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町の債務償還可能年数は和歌山県平均及び全国平均と比較すると低い水準となっているが、類似団体平均と比較すると</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年高くなっている。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年度のふるさと基金大幅増により債務償還可能年数は大幅に改善される見込みである。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00000000-0008-0000-0000-00007F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9" name="債務償還可能年数最大値テキスト">
          <a:extLst>
            <a:ext uri="{FF2B5EF4-FFF2-40B4-BE49-F238E27FC236}">
              <a16:creationId xmlns:a16="http://schemas.microsoft.com/office/drawing/2014/main" id="{00000000-0008-0000-0000-000081000000}"/>
            </a:ext>
          </a:extLst>
        </xdr:cNvPr>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31" name="債務償還可能年数平均値テキスト">
          <a:extLst>
            <a:ext uri="{FF2B5EF4-FFF2-40B4-BE49-F238E27FC236}">
              <a16:creationId xmlns:a16="http://schemas.microsoft.com/office/drawing/2014/main" id="{00000000-0008-0000-0000-000083000000}"/>
            </a:ext>
          </a:extLst>
        </xdr:cNvPr>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82097</xdr:rowOff>
    </xdr:from>
    <xdr:to>
      <xdr:col>76</xdr:col>
      <xdr:colOff>73025</xdr:colOff>
      <xdr:row>31</xdr:row>
      <xdr:rowOff>12247</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7447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104974</xdr:rowOff>
    </xdr:from>
    <xdr:ext cx="340478" cy="259045"/>
    <xdr:sp macro="" textlink="">
      <xdr:nvSpPr>
        <xdr:cNvPr id="139" name="債務償還可能年数該当値テキスト">
          <a:extLst>
            <a:ext uri="{FF2B5EF4-FFF2-40B4-BE49-F238E27FC236}">
              <a16:creationId xmlns:a16="http://schemas.microsoft.com/office/drawing/2014/main" id="{00000000-0008-0000-0000-00008B000000}"/>
            </a:ext>
          </a:extLst>
        </xdr:cNvPr>
        <xdr:cNvSpPr txBox="1"/>
      </xdr:nvSpPr>
      <xdr:spPr>
        <a:xfrm>
          <a:off x="14846300" y="5848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0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3,126
3,092
137.03
3,925,290
3,758,679
106,162
2,044,258
3,433,525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1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100-000037000000}"/>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100-000039000000}"/>
            </a:ext>
          </a:extLst>
        </xdr:cNvPr>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100-00003B000000}"/>
            </a:ext>
          </a:extLst>
        </xdr:cNvPr>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00000000-0008-0000-0100-00003C000000}"/>
            </a:ext>
          </a:extLst>
        </xdr:cNvPr>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8" name="楕円 67">
          <a:extLst>
            <a:ext uri="{FF2B5EF4-FFF2-40B4-BE49-F238E27FC236}">
              <a16:creationId xmlns:a16="http://schemas.microsoft.com/office/drawing/2014/main" id="{00000000-0008-0000-0100-000044000000}"/>
            </a:ext>
          </a:extLst>
        </xdr:cNvPr>
        <xdr:cNvSpPr/>
      </xdr:nvSpPr>
      <xdr:spPr>
        <a:xfrm>
          <a:off x="45847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169435</xdr:rowOff>
    </xdr:from>
    <xdr:ext cx="405111" cy="259045"/>
    <xdr:sp macro="" textlink="">
      <xdr:nvSpPr>
        <xdr:cNvPr id="69" name="【道路】&#10;有形固定資産減価償却率該当値テキスト">
          <a:extLst>
            <a:ext uri="{FF2B5EF4-FFF2-40B4-BE49-F238E27FC236}">
              <a16:creationId xmlns:a16="http://schemas.microsoft.com/office/drawing/2014/main" id="{00000000-0008-0000-0100-000045000000}"/>
            </a:ext>
          </a:extLst>
        </xdr:cNvPr>
        <xdr:cNvSpPr txBox="1"/>
      </xdr:nvSpPr>
      <xdr:spPr>
        <a:xfrm>
          <a:off x="4673600" y="651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11684</xdr:rowOff>
    </xdr:from>
    <xdr:to>
      <xdr:col>20</xdr:col>
      <xdr:colOff>38100</xdr:colOff>
      <xdr:row>39</xdr:row>
      <xdr:rowOff>113284</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3746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25908</xdr:rowOff>
    </xdr:from>
    <xdr:to>
      <xdr:col>24</xdr:col>
      <xdr:colOff>63500</xdr:colOff>
      <xdr:row>39</xdr:row>
      <xdr:rowOff>62484</xdr:rowOff>
    </xdr:to>
    <xdr:cxnSp macro="">
      <xdr:nvCxnSpPr>
        <xdr:cNvPr id="71" name="直線コネクタ 70">
          <a:extLst>
            <a:ext uri="{FF2B5EF4-FFF2-40B4-BE49-F238E27FC236}">
              <a16:creationId xmlns:a16="http://schemas.microsoft.com/office/drawing/2014/main" id="{00000000-0008-0000-0100-000047000000}"/>
            </a:ext>
          </a:extLst>
        </xdr:cNvPr>
        <xdr:cNvCxnSpPr/>
      </xdr:nvCxnSpPr>
      <xdr:spPr>
        <a:xfrm flipV="1">
          <a:off x="3797300" y="671245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109982</xdr:rowOff>
    </xdr:from>
    <xdr:to>
      <xdr:col>15</xdr:col>
      <xdr:colOff>101600</xdr:colOff>
      <xdr:row>40</xdr:row>
      <xdr:rowOff>40132</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2857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62484</xdr:rowOff>
    </xdr:from>
    <xdr:to>
      <xdr:col>19</xdr:col>
      <xdr:colOff>177800</xdr:colOff>
      <xdr:row>39</xdr:row>
      <xdr:rowOff>160782</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2908300" y="674903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100-00004A000000}"/>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100-00004B000000}"/>
            </a:ext>
          </a:extLst>
        </xdr:cNvPr>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104411</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100-00004C000000}"/>
            </a:ext>
          </a:extLst>
        </xdr:cNvPr>
        <xdr:cNvSpPr txBox="1"/>
      </xdr:nvSpPr>
      <xdr:spPr>
        <a:xfrm>
          <a:off x="3582044"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31259</xdr:rowOff>
    </xdr:from>
    <xdr:ext cx="405111" cy="259045"/>
    <xdr:sp macro="" textlink="">
      <xdr:nvSpPr>
        <xdr:cNvPr id="77" name="n_2mainValue【道路】&#10;有形固定資産減価償却率">
          <a:extLst>
            <a:ext uri="{FF2B5EF4-FFF2-40B4-BE49-F238E27FC236}">
              <a16:creationId xmlns:a16="http://schemas.microsoft.com/office/drawing/2014/main" id="{00000000-0008-0000-0100-00004D000000}"/>
            </a:ext>
          </a:extLst>
        </xdr:cNvPr>
        <xdr:cNvSpPr txBox="1"/>
      </xdr:nvSpPr>
      <xdr:spPr>
        <a:xfrm>
          <a:off x="2705744" y="688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a:extLst>
            <a:ext uri="{FF2B5EF4-FFF2-40B4-BE49-F238E27FC236}">
              <a16:creationId xmlns:a16="http://schemas.microsoft.com/office/drawing/2014/main" id="{00000000-0008-0000-0100-000064000000}"/>
            </a:ext>
          </a:extLst>
        </xdr:cNvPr>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a:extLst>
            <a:ext uri="{FF2B5EF4-FFF2-40B4-BE49-F238E27FC236}">
              <a16:creationId xmlns:a16="http://schemas.microsoft.com/office/drawing/2014/main" id="{00000000-0008-0000-0100-000066000000}"/>
            </a:ext>
          </a:extLst>
        </xdr:cNvPr>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4" name="【道路】&#10;一人当たり延長平均値テキスト">
          <a:extLst>
            <a:ext uri="{FF2B5EF4-FFF2-40B4-BE49-F238E27FC236}">
              <a16:creationId xmlns:a16="http://schemas.microsoft.com/office/drawing/2014/main" id="{00000000-0008-0000-0100-000068000000}"/>
            </a:ext>
          </a:extLst>
        </xdr:cNvPr>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a:extLst>
            <a:ext uri="{FF2B5EF4-FFF2-40B4-BE49-F238E27FC236}">
              <a16:creationId xmlns:a16="http://schemas.microsoft.com/office/drawing/2014/main" id="{00000000-0008-0000-0100-000069000000}"/>
            </a:ext>
          </a:extLst>
        </xdr:cNvPr>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167767</xdr:rowOff>
    </xdr:from>
    <xdr:to>
      <xdr:col>55</xdr:col>
      <xdr:colOff>50800</xdr:colOff>
      <xdr:row>40</xdr:row>
      <xdr:rowOff>97917</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10426700" y="685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19194</xdr:rowOff>
    </xdr:from>
    <xdr:ext cx="534377" cy="259045"/>
    <xdr:sp macro="" textlink="">
      <xdr:nvSpPr>
        <xdr:cNvPr id="114" name="【道路】&#10;一人当たり延長該当値テキスト">
          <a:extLst>
            <a:ext uri="{FF2B5EF4-FFF2-40B4-BE49-F238E27FC236}">
              <a16:creationId xmlns:a16="http://schemas.microsoft.com/office/drawing/2014/main" id="{00000000-0008-0000-0100-000072000000}"/>
            </a:ext>
          </a:extLst>
        </xdr:cNvPr>
        <xdr:cNvSpPr txBox="1"/>
      </xdr:nvSpPr>
      <xdr:spPr>
        <a:xfrm>
          <a:off x="10515600" y="67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5617</xdr:rowOff>
    </xdr:from>
    <xdr:to>
      <xdr:col>50</xdr:col>
      <xdr:colOff>165100</xdr:colOff>
      <xdr:row>40</xdr:row>
      <xdr:rowOff>107217</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9588500" y="686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47117</xdr:rowOff>
    </xdr:from>
    <xdr:to>
      <xdr:col>55</xdr:col>
      <xdr:colOff>0</xdr:colOff>
      <xdr:row>40</xdr:row>
      <xdr:rowOff>56417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9639300" y="6905117"/>
          <a:ext cx="838200" cy="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9759</xdr:rowOff>
    </xdr:from>
    <xdr:to>
      <xdr:col>46</xdr:col>
      <xdr:colOff>38100</xdr:colOff>
      <xdr:row>40</xdr:row>
      <xdr:rowOff>111359</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8699500" y="68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56417</xdr:rowOff>
    </xdr:from>
    <xdr:to>
      <xdr:col>50</xdr:col>
      <xdr:colOff>114300</xdr:colOff>
      <xdr:row>40</xdr:row>
      <xdr:rowOff>60559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flipV="1">
          <a:off x="8750300" y="6914417"/>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9" name="n_1aveValue【道路】&#10;一人当たり延長">
          <a:extLst>
            <a:ext uri="{FF2B5EF4-FFF2-40B4-BE49-F238E27FC236}">
              <a16:creationId xmlns:a16="http://schemas.microsoft.com/office/drawing/2014/main" id="{00000000-0008-0000-0100-000077000000}"/>
            </a:ext>
          </a:extLst>
        </xdr:cNvPr>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118484</xdr:rowOff>
    </xdr:from>
    <xdr:ext cx="534377" cy="259045"/>
    <xdr:sp macro="" textlink="">
      <xdr:nvSpPr>
        <xdr:cNvPr id="120" name="n_2aveValue【道路】&#10;一人当たり延長">
          <a:extLst>
            <a:ext uri="{FF2B5EF4-FFF2-40B4-BE49-F238E27FC236}">
              <a16:creationId xmlns:a16="http://schemas.microsoft.com/office/drawing/2014/main" id="{00000000-0008-0000-0100-000078000000}"/>
            </a:ext>
          </a:extLst>
        </xdr:cNvPr>
        <xdr:cNvSpPr txBox="1"/>
      </xdr:nvSpPr>
      <xdr:spPr>
        <a:xfrm>
          <a:off x="8483111" y="69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98344</xdr:rowOff>
    </xdr:from>
    <xdr:ext cx="534377" cy="259045"/>
    <xdr:sp macro="" textlink="">
      <xdr:nvSpPr>
        <xdr:cNvPr id="121" name="n_1mainValue【道路】&#10;一人当たり延長">
          <a:extLst>
            <a:ext uri="{FF2B5EF4-FFF2-40B4-BE49-F238E27FC236}">
              <a16:creationId xmlns:a16="http://schemas.microsoft.com/office/drawing/2014/main" id="{00000000-0008-0000-0100-000079000000}"/>
            </a:ext>
          </a:extLst>
        </xdr:cNvPr>
        <xdr:cNvSpPr txBox="1"/>
      </xdr:nvSpPr>
      <xdr:spPr>
        <a:xfrm>
          <a:off x="9359411" y="695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127886</xdr:rowOff>
    </xdr:from>
    <xdr:ext cx="534377" cy="259045"/>
    <xdr:sp macro="" textlink="">
      <xdr:nvSpPr>
        <xdr:cNvPr id="122" name="n_2mainValue【道路】&#10;一人当たり延長">
          <a:extLst>
            <a:ext uri="{FF2B5EF4-FFF2-40B4-BE49-F238E27FC236}">
              <a16:creationId xmlns:a16="http://schemas.microsoft.com/office/drawing/2014/main" id="{00000000-0008-0000-0100-00007A000000}"/>
            </a:ext>
          </a:extLst>
        </xdr:cNvPr>
        <xdr:cNvSpPr txBox="1"/>
      </xdr:nvSpPr>
      <xdr:spPr>
        <a:xfrm>
          <a:off x="8483111" y="66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00000000-0008-0000-0100-00009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00000000-0008-0000-0100-000095000000}"/>
            </a:ext>
          </a:extLst>
        </xdr:cNvPr>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00000000-0008-0000-0100-000097000000}"/>
            </a:ext>
          </a:extLst>
        </xdr:cNvPr>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30860</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00000000-0008-0000-0100-000099000000}"/>
            </a:ext>
          </a:extLst>
        </xdr:cNvPr>
        <xdr:cNvSpPr txBox="1"/>
      </xdr:nvSpPr>
      <xdr:spPr>
        <a:xfrm>
          <a:off x="4673600" y="99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a:extLst>
            <a:ext uri="{FF2B5EF4-FFF2-40B4-BE49-F238E27FC236}">
              <a16:creationId xmlns:a16="http://schemas.microsoft.com/office/drawing/2014/main" id="{00000000-0008-0000-0100-00009A000000}"/>
            </a:ext>
          </a:extLst>
        </xdr:cNvPr>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a:extLst>
            <a:ext uri="{FF2B5EF4-FFF2-40B4-BE49-F238E27FC236}">
              <a16:creationId xmlns:a16="http://schemas.microsoft.com/office/drawing/2014/main" id="{00000000-0008-0000-0100-00009B000000}"/>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a:extLst>
            <a:ext uri="{FF2B5EF4-FFF2-40B4-BE49-F238E27FC236}">
              <a16:creationId xmlns:a16="http://schemas.microsoft.com/office/drawing/2014/main" id="{00000000-0008-0000-0100-00009C000000}"/>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92891</xdr:rowOff>
    </xdr:from>
    <xdr:to>
      <xdr:col>24</xdr:col>
      <xdr:colOff>114300</xdr:colOff>
      <xdr:row>61</xdr:row>
      <xdr:rowOff>23041</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4584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71318</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id="{00000000-0008-0000-0100-0000A3000000}"/>
            </a:ext>
          </a:extLst>
        </xdr:cNvPr>
        <xdr:cNvSpPr txBox="1"/>
      </xdr:nvSpPr>
      <xdr:spPr>
        <a:xfrm>
          <a:off x="4673600"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39007</xdr:rowOff>
    </xdr:from>
    <xdr:to>
      <xdr:col>20</xdr:col>
      <xdr:colOff>38100</xdr:colOff>
      <xdr:row>60</xdr:row>
      <xdr:rowOff>140607</xdr:rowOff>
    </xdr:to>
    <xdr:sp macro="" textlink="">
      <xdr:nvSpPr>
        <xdr:cNvPr id="164" name="楕円 163">
          <a:extLst>
            <a:ext uri="{FF2B5EF4-FFF2-40B4-BE49-F238E27FC236}">
              <a16:creationId xmlns:a16="http://schemas.microsoft.com/office/drawing/2014/main" id="{00000000-0008-0000-0100-0000A4000000}"/>
            </a:ext>
          </a:extLst>
        </xdr:cNvPr>
        <xdr:cNvSpPr/>
      </xdr:nvSpPr>
      <xdr:spPr>
        <a:xfrm>
          <a:off x="3746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89807</xdr:rowOff>
    </xdr:from>
    <xdr:to>
      <xdr:col>24</xdr:col>
      <xdr:colOff>63500</xdr:colOff>
      <xdr:row>60</xdr:row>
      <xdr:rowOff>143691</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3797300" y="1037680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66" name="楕円 165">
          <a:extLst>
            <a:ext uri="{FF2B5EF4-FFF2-40B4-BE49-F238E27FC236}">
              <a16:creationId xmlns:a16="http://schemas.microsoft.com/office/drawing/2014/main" id="{00000000-0008-0000-0100-0000A6000000}"/>
            </a:ext>
          </a:extLst>
        </xdr:cNvPr>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89807</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2908300" y="1030986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00000000-0008-0000-0100-0000A8000000}"/>
            </a:ext>
          </a:extLst>
        </xdr:cNvPr>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00000000-0008-0000-0100-0000A9000000}"/>
            </a:ext>
          </a:extLst>
        </xdr:cNvPr>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131734</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00000000-0008-0000-0100-0000AA000000}"/>
            </a:ext>
          </a:extLst>
        </xdr:cNvPr>
        <xdr:cNvSpPr txBox="1"/>
      </xdr:nvSpPr>
      <xdr:spPr>
        <a:xfrm>
          <a:off x="3582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64787</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00000000-0008-0000-0100-0000AB000000}"/>
            </a:ext>
          </a:extLst>
        </xdr:cNvPr>
        <xdr:cNvSpPr txBox="1"/>
      </xdr:nvSpPr>
      <xdr:spPr>
        <a:xfrm>
          <a:off x="2705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00000000-0008-0000-0100-0000C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a:extLst>
            <a:ext uri="{FF2B5EF4-FFF2-40B4-BE49-F238E27FC236}">
              <a16:creationId xmlns:a16="http://schemas.microsoft.com/office/drawing/2014/main" id="{00000000-0008-0000-0100-0000C4000000}"/>
            </a:ext>
          </a:extLst>
        </xdr:cNvPr>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id="{00000000-0008-0000-0100-0000C6000000}"/>
            </a:ext>
          </a:extLst>
        </xdr:cNvPr>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00000000-0008-0000-0100-0000C8000000}"/>
            </a:ext>
          </a:extLst>
        </xdr:cNvPr>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a:extLst>
            <a:ext uri="{FF2B5EF4-FFF2-40B4-BE49-F238E27FC236}">
              <a16:creationId xmlns:a16="http://schemas.microsoft.com/office/drawing/2014/main" id="{00000000-0008-0000-0100-0000C9000000}"/>
            </a:ext>
          </a:extLst>
        </xdr:cNvPr>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a:extLst>
            <a:ext uri="{FF2B5EF4-FFF2-40B4-BE49-F238E27FC236}">
              <a16:creationId xmlns:a16="http://schemas.microsoft.com/office/drawing/2014/main" id="{00000000-0008-0000-0100-0000CA000000}"/>
            </a:ext>
          </a:extLst>
        </xdr:cNvPr>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a:extLst>
            <a:ext uri="{FF2B5EF4-FFF2-40B4-BE49-F238E27FC236}">
              <a16:creationId xmlns:a16="http://schemas.microsoft.com/office/drawing/2014/main" id="{00000000-0008-0000-0100-0000CB000000}"/>
            </a:ext>
          </a:extLst>
        </xdr:cNvPr>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168604</xdr:rowOff>
    </xdr:from>
    <xdr:to>
      <xdr:col>55</xdr:col>
      <xdr:colOff>50800</xdr:colOff>
      <xdr:row>64</xdr:row>
      <xdr:rowOff>98754</xdr:rowOff>
    </xdr:to>
    <xdr:sp macro="" textlink="">
      <xdr:nvSpPr>
        <xdr:cNvPr id="209" name="楕円 208">
          <a:extLst>
            <a:ext uri="{FF2B5EF4-FFF2-40B4-BE49-F238E27FC236}">
              <a16:creationId xmlns:a16="http://schemas.microsoft.com/office/drawing/2014/main" id="{00000000-0008-0000-0100-0000D1000000}"/>
            </a:ext>
          </a:extLst>
        </xdr:cNvPr>
        <xdr:cNvSpPr/>
      </xdr:nvSpPr>
      <xdr:spPr>
        <a:xfrm>
          <a:off x="10426700" y="109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83531</xdr:rowOff>
    </xdr:from>
    <xdr:ext cx="599010" cy="259045"/>
    <xdr:sp macro="" textlink="">
      <xdr:nvSpPr>
        <xdr:cNvPr id="210" name="【橋りょう・トンネル】&#10;一人当たり有形固定資産（償却資産）額該当値テキスト">
          <a:extLst>
            <a:ext uri="{FF2B5EF4-FFF2-40B4-BE49-F238E27FC236}">
              <a16:creationId xmlns:a16="http://schemas.microsoft.com/office/drawing/2014/main" id="{00000000-0008-0000-0100-0000D2000000}"/>
            </a:ext>
          </a:extLst>
        </xdr:cNvPr>
        <xdr:cNvSpPr txBox="1"/>
      </xdr:nvSpPr>
      <xdr:spPr>
        <a:xfrm>
          <a:off x="10515600" y="1088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1173</xdr:rowOff>
    </xdr:from>
    <xdr:to>
      <xdr:col>50</xdr:col>
      <xdr:colOff>165100</xdr:colOff>
      <xdr:row>64</xdr:row>
      <xdr:rowOff>102773</xdr:rowOff>
    </xdr:to>
    <xdr:sp macro="" textlink="">
      <xdr:nvSpPr>
        <xdr:cNvPr id="211" name="楕円 210">
          <a:extLst>
            <a:ext uri="{FF2B5EF4-FFF2-40B4-BE49-F238E27FC236}">
              <a16:creationId xmlns:a16="http://schemas.microsoft.com/office/drawing/2014/main" id="{00000000-0008-0000-0100-0000D3000000}"/>
            </a:ext>
          </a:extLst>
        </xdr:cNvPr>
        <xdr:cNvSpPr/>
      </xdr:nvSpPr>
      <xdr:spPr>
        <a:xfrm>
          <a:off x="9588500" y="109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47954</xdr:rowOff>
    </xdr:from>
    <xdr:to>
      <xdr:col>55</xdr:col>
      <xdr:colOff>0</xdr:colOff>
      <xdr:row>64</xdr:row>
      <xdr:rowOff>51973</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flipV="1">
          <a:off x="9639300" y="11020754"/>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4329</xdr:rowOff>
    </xdr:from>
    <xdr:to>
      <xdr:col>46</xdr:col>
      <xdr:colOff>38100</xdr:colOff>
      <xdr:row>64</xdr:row>
      <xdr:rowOff>105929</xdr:rowOff>
    </xdr:to>
    <xdr:sp macro="" textlink="">
      <xdr:nvSpPr>
        <xdr:cNvPr id="213" name="楕円 212">
          <a:extLst>
            <a:ext uri="{FF2B5EF4-FFF2-40B4-BE49-F238E27FC236}">
              <a16:creationId xmlns:a16="http://schemas.microsoft.com/office/drawing/2014/main" id="{00000000-0008-0000-0100-0000D5000000}"/>
            </a:ext>
          </a:extLst>
        </xdr:cNvPr>
        <xdr:cNvSpPr/>
      </xdr:nvSpPr>
      <xdr:spPr>
        <a:xfrm>
          <a:off x="8699500" y="1097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51973</xdr:rowOff>
    </xdr:from>
    <xdr:to>
      <xdr:col>50</xdr:col>
      <xdr:colOff>114300</xdr:colOff>
      <xdr:row>64</xdr:row>
      <xdr:rowOff>55129</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flipV="1">
          <a:off x="8750300" y="11024773"/>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15" name="n_1aveValue【橋りょう・トンネル】&#10;一人当たり有形固定資産（償却資産）額">
          <a:extLst>
            <a:ext uri="{FF2B5EF4-FFF2-40B4-BE49-F238E27FC236}">
              <a16:creationId xmlns:a16="http://schemas.microsoft.com/office/drawing/2014/main" id="{00000000-0008-0000-0100-0000D7000000}"/>
            </a:ext>
          </a:extLst>
        </xdr:cNvPr>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id="{00000000-0008-0000-0100-0000D8000000}"/>
            </a:ext>
          </a:extLst>
        </xdr:cNvPr>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93900</xdr:rowOff>
    </xdr:from>
    <xdr:ext cx="599010" cy="259045"/>
    <xdr:sp macro="" textlink="">
      <xdr:nvSpPr>
        <xdr:cNvPr id="217" name="n_1mainValue【橋りょう・トンネル】&#10;一人当たり有形固定資産（償却資産）額">
          <a:extLst>
            <a:ext uri="{FF2B5EF4-FFF2-40B4-BE49-F238E27FC236}">
              <a16:creationId xmlns:a16="http://schemas.microsoft.com/office/drawing/2014/main" id="{00000000-0008-0000-0100-0000D9000000}"/>
            </a:ext>
          </a:extLst>
        </xdr:cNvPr>
        <xdr:cNvSpPr txBox="1"/>
      </xdr:nvSpPr>
      <xdr:spPr>
        <a:xfrm>
          <a:off x="9327095" y="1106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97056</xdr:rowOff>
    </xdr:from>
    <xdr:ext cx="599010" cy="259045"/>
    <xdr:sp macro="" textlink="">
      <xdr:nvSpPr>
        <xdr:cNvPr id="218" name="n_2mainValue【橋りょう・トンネル】&#10;一人当たり有形固定資産（償却資産）額">
          <a:extLst>
            <a:ext uri="{FF2B5EF4-FFF2-40B4-BE49-F238E27FC236}">
              <a16:creationId xmlns:a16="http://schemas.microsoft.com/office/drawing/2014/main" id="{00000000-0008-0000-0100-0000DA000000}"/>
            </a:ext>
          </a:extLst>
        </xdr:cNvPr>
        <xdr:cNvSpPr txBox="1"/>
      </xdr:nvSpPr>
      <xdr:spPr>
        <a:xfrm>
          <a:off x="8450795" y="1106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00000000-0008-0000-0100-0000D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00000000-0008-0000-0100-0000D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00000000-0008-0000-0100-0000F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a:extLst>
            <a:ext uri="{FF2B5EF4-FFF2-40B4-BE49-F238E27FC236}">
              <a16:creationId xmlns:a16="http://schemas.microsoft.com/office/drawing/2014/main" id="{00000000-0008-0000-0100-0000F4000000}"/>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a:extLst>
            <a:ext uri="{FF2B5EF4-FFF2-40B4-BE49-F238E27FC236}">
              <a16:creationId xmlns:a16="http://schemas.microsoft.com/office/drawing/2014/main" id="{00000000-0008-0000-0100-0000F6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00000000-0008-0000-0100-0000F8000000}"/>
            </a:ext>
          </a:extLst>
        </xdr:cNvPr>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a:extLst>
            <a:ext uri="{FF2B5EF4-FFF2-40B4-BE49-F238E27FC236}">
              <a16:creationId xmlns:a16="http://schemas.microsoft.com/office/drawing/2014/main" id="{00000000-0008-0000-0100-0000F9000000}"/>
            </a:ext>
          </a:extLst>
        </xdr:cNvPr>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a:extLst>
            <a:ext uri="{FF2B5EF4-FFF2-40B4-BE49-F238E27FC236}">
              <a16:creationId xmlns:a16="http://schemas.microsoft.com/office/drawing/2014/main" id="{00000000-0008-0000-0100-0000FA000000}"/>
            </a:ext>
          </a:extLst>
        </xdr:cNvPr>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a:extLst>
            <a:ext uri="{FF2B5EF4-FFF2-40B4-BE49-F238E27FC236}">
              <a16:creationId xmlns:a16="http://schemas.microsoft.com/office/drawing/2014/main" id="{00000000-0008-0000-0100-0000FB000000}"/>
            </a:ext>
          </a:extLst>
        </xdr:cNvPr>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57" name="楕円 256">
          <a:extLst>
            <a:ext uri="{FF2B5EF4-FFF2-40B4-BE49-F238E27FC236}">
              <a16:creationId xmlns:a16="http://schemas.microsoft.com/office/drawing/2014/main" id="{00000000-0008-0000-0100-000001010000}"/>
            </a:ext>
          </a:extLst>
        </xdr:cNvPr>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90188</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00000000-0008-0000-0100-000002010000}"/>
            </a:ext>
          </a:extLst>
        </xdr:cNvPr>
        <xdr:cNvSpPr txBox="1"/>
      </xdr:nvSpPr>
      <xdr:spPr>
        <a:xfrm>
          <a:off x="4673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107314</xdr:rowOff>
    </xdr:from>
    <xdr:to>
      <xdr:col>20</xdr:col>
      <xdr:colOff>38100</xdr:colOff>
      <xdr:row>82</xdr:row>
      <xdr:rowOff>37464</xdr:rowOff>
    </xdr:to>
    <xdr:sp macro="" textlink="">
      <xdr:nvSpPr>
        <xdr:cNvPr id="259" name="楕円 258">
          <a:extLst>
            <a:ext uri="{FF2B5EF4-FFF2-40B4-BE49-F238E27FC236}">
              <a16:creationId xmlns:a16="http://schemas.microsoft.com/office/drawing/2014/main" id="{00000000-0008-0000-0100-000003010000}"/>
            </a:ext>
          </a:extLst>
        </xdr:cNvPr>
        <xdr:cNvSpPr/>
      </xdr:nvSpPr>
      <xdr:spPr>
        <a:xfrm>
          <a:off x="3746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158114</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flipV="1">
          <a:off x="3797300" y="140055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61" name="楕円 260">
          <a:extLst>
            <a:ext uri="{FF2B5EF4-FFF2-40B4-BE49-F238E27FC236}">
              <a16:creationId xmlns:a16="http://schemas.microsoft.com/office/drawing/2014/main" id="{00000000-0008-0000-0100-000005010000}"/>
            </a:ext>
          </a:extLst>
        </xdr:cNvPr>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158114</xdr:rowOff>
    </xdr:from>
    <xdr:to>
      <xdr:col>19</xdr:col>
      <xdr:colOff>177800</xdr:colOff>
      <xdr:row>82</xdr:row>
      <xdr:rowOff>26670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flipV="1">
          <a:off x="2908300" y="140455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63" name="n_1aveValue【公営住宅】&#10;有形固定資産減価償却率">
          <a:extLst>
            <a:ext uri="{FF2B5EF4-FFF2-40B4-BE49-F238E27FC236}">
              <a16:creationId xmlns:a16="http://schemas.microsoft.com/office/drawing/2014/main" id="{00000000-0008-0000-0100-000007010000}"/>
            </a:ext>
          </a:extLst>
        </xdr:cNvPr>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64" name="n_2aveValue【公営住宅】&#10;有形固定資産減価償却率">
          <a:extLst>
            <a:ext uri="{FF2B5EF4-FFF2-40B4-BE49-F238E27FC236}">
              <a16:creationId xmlns:a16="http://schemas.microsoft.com/office/drawing/2014/main" id="{00000000-0008-0000-0100-000008010000}"/>
            </a:ext>
          </a:extLst>
        </xdr:cNvPr>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53991</xdr:rowOff>
    </xdr:from>
    <xdr:ext cx="405111" cy="259045"/>
    <xdr:sp macro="" textlink="">
      <xdr:nvSpPr>
        <xdr:cNvPr id="265" name="n_1mainValue【公営住宅】&#10;有形固定資産減価償却率">
          <a:extLst>
            <a:ext uri="{FF2B5EF4-FFF2-40B4-BE49-F238E27FC236}">
              <a16:creationId xmlns:a16="http://schemas.microsoft.com/office/drawing/2014/main" id="{00000000-0008-0000-0100-000009010000}"/>
            </a:ext>
          </a:extLst>
        </xdr:cNvPr>
        <xdr:cNvSpPr txBox="1"/>
      </xdr:nvSpPr>
      <xdr:spPr>
        <a:xfrm>
          <a:off x="35820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66" name="n_2mainValue【公営住宅】&#10;有形固定資産減価償却率">
          <a:extLst>
            <a:ext uri="{FF2B5EF4-FFF2-40B4-BE49-F238E27FC236}">
              <a16:creationId xmlns:a16="http://schemas.microsoft.com/office/drawing/2014/main" id="{00000000-0008-0000-0100-00000A010000}"/>
            </a:ext>
          </a:extLst>
        </xdr:cNvPr>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00000000-0008-0000-0100-00002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a:extLst>
            <a:ext uri="{FF2B5EF4-FFF2-40B4-BE49-F238E27FC236}">
              <a16:creationId xmlns:a16="http://schemas.microsoft.com/office/drawing/2014/main" id="{00000000-0008-0000-0100-000023010000}"/>
            </a:ext>
          </a:extLst>
        </xdr:cNvPr>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a:extLst>
            <a:ext uri="{FF2B5EF4-FFF2-40B4-BE49-F238E27FC236}">
              <a16:creationId xmlns:a16="http://schemas.microsoft.com/office/drawing/2014/main" id="{00000000-0008-0000-0100-000025010000}"/>
            </a:ext>
          </a:extLst>
        </xdr:cNvPr>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95" name="【公営住宅】&#10;一人当たり面積平均値テキスト">
          <a:extLst>
            <a:ext uri="{FF2B5EF4-FFF2-40B4-BE49-F238E27FC236}">
              <a16:creationId xmlns:a16="http://schemas.microsoft.com/office/drawing/2014/main" id="{00000000-0008-0000-0100-000027010000}"/>
            </a:ext>
          </a:extLst>
        </xdr:cNvPr>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137161</xdr:rowOff>
    </xdr:from>
    <xdr:to>
      <xdr:col>55</xdr:col>
      <xdr:colOff>50800</xdr:colOff>
      <xdr:row>83</xdr:row>
      <xdr:rowOff>67311</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10426700" y="141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160038</xdr:rowOff>
    </xdr:from>
    <xdr:ext cx="469744" cy="259045"/>
    <xdr:sp macro="" textlink="">
      <xdr:nvSpPr>
        <xdr:cNvPr id="305" name="【公営住宅】&#10;一人当たり面積該当値テキスト">
          <a:extLst>
            <a:ext uri="{FF2B5EF4-FFF2-40B4-BE49-F238E27FC236}">
              <a16:creationId xmlns:a16="http://schemas.microsoft.com/office/drawing/2014/main" id="{00000000-0008-0000-0100-000031010000}"/>
            </a:ext>
          </a:extLst>
        </xdr:cNvPr>
        <xdr:cNvSpPr txBox="1"/>
      </xdr:nvSpPr>
      <xdr:spPr>
        <a:xfrm>
          <a:off x="10515600" y="1404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159258</xdr:rowOff>
    </xdr:from>
    <xdr:to>
      <xdr:col>50</xdr:col>
      <xdr:colOff>165100</xdr:colOff>
      <xdr:row>83</xdr:row>
      <xdr:rowOff>89408</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9588500" y="1421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16511</xdr:rowOff>
    </xdr:from>
    <xdr:to>
      <xdr:col>55</xdr:col>
      <xdr:colOff>0</xdr:colOff>
      <xdr:row>83</xdr:row>
      <xdr:rowOff>38608</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9639300" y="14246861"/>
          <a:ext cx="8382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169163</xdr:rowOff>
    </xdr:from>
    <xdr:to>
      <xdr:col>46</xdr:col>
      <xdr:colOff>38100</xdr:colOff>
      <xdr:row>83</xdr:row>
      <xdr:rowOff>99313</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8699500" y="1422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38608</xdr:rowOff>
    </xdr:from>
    <xdr:to>
      <xdr:col>50</xdr:col>
      <xdr:colOff>114300</xdr:colOff>
      <xdr:row>83</xdr:row>
      <xdr:rowOff>48513</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8750300" y="14268958"/>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41164</xdr:rowOff>
    </xdr:from>
    <xdr:ext cx="469744" cy="259045"/>
    <xdr:sp macro="" textlink="">
      <xdr:nvSpPr>
        <xdr:cNvPr id="310" name="n_1aveValue【公営住宅】&#10;一人当たり面積">
          <a:extLst>
            <a:ext uri="{FF2B5EF4-FFF2-40B4-BE49-F238E27FC236}">
              <a16:creationId xmlns:a16="http://schemas.microsoft.com/office/drawing/2014/main" id="{00000000-0008-0000-0100-000036010000}"/>
            </a:ext>
          </a:extLst>
        </xdr:cNvPr>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24655</xdr:rowOff>
    </xdr:from>
    <xdr:ext cx="469744" cy="259045"/>
    <xdr:sp macro="" textlink="">
      <xdr:nvSpPr>
        <xdr:cNvPr id="311" name="n_2aveValue【公営住宅】&#10;一人当たり面積">
          <a:extLst>
            <a:ext uri="{FF2B5EF4-FFF2-40B4-BE49-F238E27FC236}">
              <a16:creationId xmlns:a16="http://schemas.microsoft.com/office/drawing/2014/main" id="{00000000-0008-0000-0100-000037010000}"/>
            </a:ext>
          </a:extLst>
        </xdr:cNvPr>
        <xdr:cNvSpPr txBox="1"/>
      </xdr:nvSpPr>
      <xdr:spPr>
        <a:xfrm>
          <a:off x="85154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105935</xdr:rowOff>
    </xdr:from>
    <xdr:ext cx="469744" cy="259045"/>
    <xdr:sp macro="" textlink="">
      <xdr:nvSpPr>
        <xdr:cNvPr id="312" name="n_1mainValue【公営住宅】&#10;一人当たり面積">
          <a:extLst>
            <a:ext uri="{FF2B5EF4-FFF2-40B4-BE49-F238E27FC236}">
              <a16:creationId xmlns:a16="http://schemas.microsoft.com/office/drawing/2014/main" id="{00000000-0008-0000-0100-000038010000}"/>
            </a:ext>
          </a:extLst>
        </xdr:cNvPr>
        <xdr:cNvSpPr txBox="1"/>
      </xdr:nvSpPr>
      <xdr:spPr>
        <a:xfrm>
          <a:off x="9391727" y="1399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115840</xdr:rowOff>
    </xdr:from>
    <xdr:ext cx="469744" cy="259045"/>
    <xdr:sp macro="" textlink="">
      <xdr:nvSpPr>
        <xdr:cNvPr id="313" name="n_2mainValue【公営住宅】&#10;一人当たり面積">
          <a:extLst>
            <a:ext uri="{FF2B5EF4-FFF2-40B4-BE49-F238E27FC236}">
              <a16:creationId xmlns:a16="http://schemas.microsoft.com/office/drawing/2014/main" id="{00000000-0008-0000-0100-000039010000}"/>
            </a:ext>
          </a:extLst>
        </xdr:cNvPr>
        <xdr:cNvSpPr txBox="1"/>
      </xdr:nvSpPr>
      <xdr:spPr>
        <a:xfrm>
          <a:off x="8515427" y="1400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a:extLst>
            <a:ext uri="{FF2B5EF4-FFF2-40B4-BE49-F238E27FC236}">
              <a16:creationId xmlns:a16="http://schemas.microsoft.com/office/drawing/2014/main" id="{00000000-0008-0000-0100-00006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56" name="【認定こども園・幼稚園・保育所】&#10;有形固定資産減価償却率最小値テキスト">
          <a:extLst>
            <a:ext uri="{FF2B5EF4-FFF2-40B4-BE49-F238E27FC236}">
              <a16:creationId xmlns:a16="http://schemas.microsoft.com/office/drawing/2014/main" id="{00000000-0008-0000-0100-000064010000}"/>
            </a:ext>
          </a:extLst>
        </xdr:cNvPr>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8" name="【認定こども園・幼稚園・保育所】&#10;有形固定資産減価償却率最大値テキスト">
          <a:extLst>
            <a:ext uri="{FF2B5EF4-FFF2-40B4-BE49-F238E27FC236}">
              <a16:creationId xmlns:a16="http://schemas.microsoft.com/office/drawing/2014/main" id="{00000000-0008-0000-0100-000066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60" name="【認定こども園・幼稚園・保育所】&#10;有形固定資産減価償却率平均値テキスト">
          <a:extLst>
            <a:ext uri="{FF2B5EF4-FFF2-40B4-BE49-F238E27FC236}">
              <a16:creationId xmlns:a16="http://schemas.microsoft.com/office/drawing/2014/main" id="{00000000-0008-0000-0100-000068010000}"/>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61" name="フローチャート: 判断 360">
          <a:extLst>
            <a:ext uri="{FF2B5EF4-FFF2-40B4-BE49-F238E27FC236}">
              <a16:creationId xmlns:a16="http://schemas.microsoft.com/office/drawing/2014/main" id="{00000000-0008-0000-0100-000069010000}"/>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62" name="フローチャート: 判断 361">
          <a:extLst>
            <a:ext uri="{FF2B5EF4-FFF2-40B4-BE49-F238E27FC236}">
              <a16:creationId xmlns:a16="http://schemas.microsoft.com/office/drawing/2014/main" id="{00000000-0008-0000-0100-00006A010000}"/>
            </a:ext>
          </a:extLst>
        </xdr:cNvPr>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63" name="フローチャート: 判断 362">
          <a:extLst>
            <a:ext uri="{FF2B5EF4-FFF2-40B4-BE49-F238E27FC236}">
              <a16:creationId xmlns:a16="http://schemas.microsoft.com/office/drawing/2014/main" id="{00000000-0008-0000-0100-00006B010000}"/>
            </a:ext>
          </a:extLst>
        </xdr:cNvPr>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157661</xdr:rowOff>
    </xdr:from>
    <xdr:to>
      <xdr:col>85</xdr:col>
      <xdr:colOff>177800</xdr:colOff>
      <xdr:row>34</xdr:row>
      <xdr:rowOff>87811</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162687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9088</xdr:rowOff>
    </xdr:from>
    <xdr:ext cx="405111" cy="259045"/>
    <xdr:sp macro="" textlink="">
      <xdr:nvSpPr>
        <xdr:cNvPr id="370" name="【認定こども園・幼稚園・保育所】&#10;有形固定資産減価償却率該当値テキスト">
          <a:extLst>
            <a:ext uri="{FF2B5EF4-FFF2-40B4-BE49-F238E27FC236}">
              <a16:creationId xmlns:a16="http://schemas.microsoft.com/office/drawing/2014/main" id="{00000000-0008-0000-0100-000072010000}"/>
            </a:ext>
          </a:extLst>
        </xdr:cNvPr>
        <xdr:cNvSpPr txBox="1"/>
      </xdr:nvSpPr>
      <xdr:spPr>
        <a:xfrm>
          <a:off x="16357600" y="566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7439</xdr:rowOff>
    </xdr:from>
    <xdr:to>
      <xdr:col>81</xdr:col>
      <xdr:colOff>101600</xdr:colOff>
      <xdr:row>34</xdr:row>
      <xdr:rowOff>109039</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1543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37011</xdr:rowOff>
    </xdr:from>
    <xdr:to>
      <xdr:col>85</xdr:col>
      <xdr:colOff>127000</xdr:colOff>
      <xdr:row>34</xdr:row>
      <xdr:rowOff>58239</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15481300" y="586631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33564</xdr:rowOff>
    </xdr:from>
    <xdr:to>
      <xdr:col>76</xdr:col>
      <xdr:colOff>165100</xdr:colOff>
      <xdr:row>34</xdr:row>
      <xdr:rowOff>135164</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14541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58239</xdr:rowOff>
    </xdr:from>
    <xdr:to>
      <xdr:col>81</xdr:col>
      <xdr:colOff>50800</xdr:colOff>
      <xdr:row>34</xdr:row>
      <xdr:rowOff>84364</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14592300" y="588753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75" name="n_1aveValue【認定こども園・幼稚園・保育所】&#10;有形固定資産減価償却率">
          <a:extLst>
            <a:ext uri="{FF2B5EF4-FFF2-40B4-BE49-F238E27FC236}">
              <a16:creationId xmlns:a16="http://schemas.microsoft.com/office/drawing/2014/main" id="{00000000-0008-0000-0100-000077010000}"/>
            </a:ext>
          </a:extLst>
        </xdr:cNvPr>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65876</xdr:rowOff>
    </xdr:from>
    <xdr:ext cx="405111" cy="259045"/>
    <xdr:sp macro="" textlink="">
      <xdr:nvSpPr>
        <xdr:cNvPr id="376" name="n_2aveValue【認定こども園・幼稚園・保育所】&#10;有形固定資産減価償却率">
          <a:extLst>
            <a:ext uri="{FF2B5EF4-FFF2-40B4-BE49-F238E27FC236}">
              <a16:creationId xmlns:a16="http://schemas.microsoft.com/office/drawing/2014/main" id="{00000000-0008-0000-0100-000078010000}"/>
            </a:ext>
          </a:extLst>
        </xdr:cNvPr>
        <xdr:cNvSpPr txBox="1"/>
      </xdr:nvSpPr>
      <xdr:spPr>
        <a:xfrm>
          <a:off x="14389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125566</xdr:rowOff>
    </xdr:from>
    <xdr:ext cx="405111" cy="259045"/>
    <xdr:sp macro="" textlink="">
      <xdr:nvSpPr>
        <xdr:cNvPr id="377" name="n_1mainValue【認定こども園・幼稚園・保育所】&#10;有形固定資産減価償却率">
          <a:extLst>
            <a:ext uri="{FF2B5EF4-FFF2-40B4-BE49-F238E27FC236}">
              <a16:creationId xmlns:a16="http://schemas.microsoft.com/office/drawing/2014/main" id="{00000000-0008-0000-0100-000079010000}"/>
            </a:ext>
          </a:extLst>
        </xdr:cNvPr>
        <xdr:cNvSpPr txBox="1"/>
      </xdr:nvSpPr>
      <xdr:spPr>
        <a:xfrm>
          <a:off x="1526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151691</xdr:rowOff>
    </xdr:from>
    <xdr:ext cx="405111" cy="259045"/>
    <xdr:sp macro="" textlink="">
      <xdr:nvSpPr>
        <xdr:cNvPr id="378" name="n_2mainValue【認定こども園・幼稚園・保育所】&#10;有形固定資産減価償却率">
          <a:extLst>
            <a:ext uri="{FF2B5EF4-FFF2-40B4-BE49-F238E27FC236}">
              <a16:creationId xmlns:a16="http://schemas.microsoft.com/office/drawing/2014/main" id="{00000000-0008-0000-0100-00007A010000}"/>
            </a:ext>
          </a:extLst>
        </xdr:cNvPr>
        <xdr:cNvSpPr txBox="1"/>
      </xdr:nvSpPr>
      <xdr:spPr>
        <a:xfrm>
          <a:off x="143897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a:extLst>
            <a:ext uri="{FF2B5EF4-FFF2-40B4-BE49-F238E27FC236}">
              <a16:creationId xmlns:a16="http://schemas.microsoft.com/office/drawing/2014/main" id="{00000000-0008-0000-0100-00009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03" name="【認定こども園・幼稚園・保育所】&#10;一人当たり面積最小値テキスト">
          <a:extLst>
            <a:ext uri="{FF2B5EF4-FFF2-40B4-BE49-F238E27FC236}">
              <a16:creationId xmlns:a16="http://schemas.microsoft.com/office/drawing/2014/main" id="{00000000-0008-0000-0100-000093010000}"/>
            </a:ext>
          </a:extLst>
        </xdr:cNvPr>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05" name="【認定こども園・幼稚園・保育所】&#10;一人当たり面積最大値テキスト">
          <a:extLst>
            <a:ext uri="{FF2B5EF4-FFF2-40B4-BE49-F238E27FC236}">
              <a16:creationId xmlns:a16="http://schemas.microsoft.com/office/drawing/2014/main" id="{00000000-0008-0000-0100-000095010000}"/>
            </a:ext>
          </a:extLst>
        </xdr:cNvPr>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29608</xdr:rowOff>
    </xdr:from>
    <xdr:ext cx="469744" cy="259045"/>
    <xdr:sp macro="" textlink="">
      <xdr:nvSpPr>
        <xdr:cNvPr id="407" name="【認定こども園・幼稚園・保育所】&#10;一人当たり面積平均値テキスト">
          <a:extLst>
            <a:ext uri="{FF2B5EF4-FFF2-40B4-BE49-F238E27FC236}">
              <a16:creationId xmlns:a16="http://schemas.microsoft.com/office/drawing/2014/main" id="{00000000-0008-0000-0100-000097010000}"/>
            </a:ext>
          </a:extLst>
        </xdr:cNvPr>
        <xdr:cNvSpPr txBox="1"/>
      </xdr:nvSpPr>
      <xdr:spPr>
        <a:xfrm>
          <a:off x="22199600" y="6887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45212</xdr:rowOff>
    </xdr:from>
    <xdr:to>
      <xdr:col>116</xdr:col>
      <xdr:colOff>114300</xdr:colOff>
      <xdr:row>41</xdr:row>
      <xdr:rowOff>146812</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22110700" y="707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156608</xdr:rowOff>
    </xdr:from>
    <xdr:ext cx="469744" cy="259045"/>
    <xdr:sp macro="" textlink="">
      <xdr:nvSpPr>
        <xdr:cNvPr id="417" name="【認定こども園・幼稚園・保育所】&#10;一人当たり面積該当値テキスト">
          <a:extLst>
            <a:ext uri="{FF2B5EF4-FFF2-40B4-BE49-F238E27FC236}">
              <a16:creationId xmlns:a16="http://schemas.microsoft.com/office/drawing/2014/main" id="{00000000-0008-0000-0100-0000A1010000}"/>
            </a:ext>
          </a:extLst>
        </xdr:cNvPr>
        <xdr:cNvSpPr txBox="1"/>
      </xdr:nvSpPr>
      <xdr:spPr>
        <a:xfrm>
          <a:off x="22199600" y="701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49022</xdr:rowOff>
    </xdr:from>
    <xdr:to>
      <xdr:col>112</xdr:col>
      <xdr:colOff>38100</xdr:colOff>
      <xdr:row>41</xdr:row>
      <xdr:rowOff>150622</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21272500" y="70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96012</xdr:rowOff>
    </xdr:from>
    <xdr:to>
      <xdr:col>116</xdr:col>
      <xdr:colOff>63500</xdr:colOff>
      <xdr:row>41</xdr:row>
      <xdr:rowOff>99822</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21323300" y="712546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50927</xdr:rowOff>
    </xdr:from>
    <xdr:to>
      <xdr:col>107</xdr:col>
      <xdr:colOff>101600</xdr:colOff>
      <xdr:row>41</xdr:row>
      <xdr:rowOff>152527</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20383500" y="70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99822</xdr:rowOff>
    </xdr:from>
    <xdr:to>
      <xdr:col>111</xdr:col>
      <xdr:colOff>177800</xdr:colOff>
      <xdr:row>41</xdr:row>
      <xdr:rowOff>101727</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20434300" y="712927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422" name="n_1aveValue【認定こども園・幼稚園・保育所】&#10;一人当たり面積">
          <a:extLst>
            <a:ext uri="{FF2B5EF4-FFF2-40B4-BE49-F238E27FC236}">
              <a16:creationId xmlns:a16="http://schemas.microsoft.com/office/drawing/2014/main" id="{00000000-0008-0000-0100-0000A6010000}"/>
            </a:ext>
          </a:extLst>
        </xdr:cNvPr>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23" name="n_2aveValue【認定こども園・幼稚園・保育所】&#10;一人当たり面積">
          <a:extLst>
            <a:ext uri="{FF2B5EF4-FFF2-40B4-BE49-F238E27FC236}">
              <a16:creationId xmlns:a16="http://schemas.microsoft.com/office/drawing/2014/main" id="{00000000-0008-0000-0100-0000A7010000}"/>
            </a:ext>
          </a:extLst>
        </xdr:cNvPr>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141749</xdr:rowOff>
    </xdr:from>
    <xdr:ext cx="469744" cy="259045"/>
    <xdr:sp macro="" textlink="">
      <xdr:nvSpPr>
        <xdr:cNvPr id="424" name="n_1mainValue【認定こども園・幼稚園・保育所】&#10;一人当たり面積">
          <a:extLst>
            <a:ext uri="{FF2B5EF4-FFF2-40B4-BE49-F238E27FC236}">
              <a16:creationId xmlns:a16="http://schemas.microsoft.com/office/drawing/2014/main" id="{00000000-0008-0000-0100-0000A8010000}"/>
            </a:ext>
          </a:extLst>
        </xdr:cNvPr>
        <xdr:cNvSpPr txBox="1"/>
      </xdr:nvSpPr>
      <xdr:spPr>
        <a:xfrm>
          <a:off x="21075727" y="717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143654</xdr:rowOff>
    </xdr:from>
    <xdr:ext cx="469744" cy="259045"/>
    <xdr:sp macro="" textlink="">
      <xdr:nvSpPr>
        <xdr:cNvPr id="425" name="n_2mainValue【認定こども園・幼稚園・保育所】&#10;一人当たり面積">
          <a:extLst>
            <a:ext uri="{FF2B5EF4-FFF2-40B4-BE49-F238E27FC236}">
              <a16:creationId xmlns:a16="http://schemas.microsoft.com/office/drawing/2014/main" id="{00000000-0008-0000-0100-0000A9010000}"/>
            </a:ext>
          </a:extLst>
        </xdr:cNvPr>
        <xdr:cNvSpPr txBox="1"/>
      </xdr:nvSpPr>
      <xdr:spPr>
        <a:xfrm>
          <a:off x="20199427" y="717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a:extLst>
            <a:ext uri="{FF2B5EF4-FFF2-40B4-BE49-F238E27FC236}">
              <a16:creationId xmlns:a16="http://schemas.microsoft.com/office/drawing/2014/main" id="{00000000-0008-0000-0100-0000C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52" name="【学校施設】&#10;有形固定資産減価償却率最小値テキスト">
          <a:extLst>
            <a:ext uri="{FF2B5EF4-FFF2-40B4-BE49-F238E27FC236}">
              <a16:creationId xmlns:a16="http://schemas.microsoft.com/office/drawing/2014/main" id="{00000000-0008-0000-0100-0000C4010000}"/>
            </a:ext>
          </a:extLst>
        </xdr:cNvPr>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54" name="【学校施設】&#10;有形固定資産減価償却率最大値テキスト">
          <a:extLst>
            <a:ext uri="{FF2B5EF4-FFF2-40B4-BE49-F238E27FC236}">
              <a16:creationId xmlns:a16="http://schemas.microsoft.com/office/drawing/2014/main" id="{00000000-0008-0000-0100-0000C6010000}"/>
            </a:ext>
          </a:extLst>
        </xdr:cNvPr>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56" name="【学校施設】&#10;有形固定資産減価償却率平均値テキスト">
          <a:extLst>
            <a:ext uri="{FF2B5EF4-FFF2-40B4-BE49-F238E27FC236}">
              <a16:creationId xmlns:a16="http://schemas.microsoft.com/office/drawing/2014/main" id="{00000000-0008-0000-0100-0000C8010000}"/>
            </a:ext>
          </a:extLst>
        </xdr:cNvPr>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3084</xdr:rowOff>
    </xdr:from>
    <xdr:to>
      <xdr:col>85</xdr:col>
      <xdr:colOff>177800</xdr:colOff>
      <xdr:row>57</xdr:row>
      <xdr:rowOff>104684</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162687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25961</xdr:rowOff>
    </xdr:from>
    <xdr:ext cx="405111" cy="259045"/>
    <xdr:sp macro="" textlink="">
      <xdr:nvSpPr>
        <xdr:cNvPr id="466" name="【学校施設】&#10;有形固定資産減価償却率該当値テキスト">
          <a:extLst>
            <a:ext uri="{FF2B5EF4-FFF2-40B4-BE49-F238E27FC236}">
              <a16:creationId xmlns:a16="http://schemas.microsoft.com/office/drawing/2014/main" id="{00000000-0008-0000-0100-0000D2010000}"/>
            </a:ext>
          </a:extLst>
        </xdr:cNvPr>
        <xdr:cNvSpPr txBox="1"/>
      </xdr:nvSpPr>
      <xdr:spPr>
        <a:xfrm>
          <a:off x="16357600" y="962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25944</xdr:rowOff>
    </xdr:from>
    <xdr:to>
      <xdr:col>81</xdr:col>
      <xdr:colOff>101600</xdr:colOff>
      <xdr:row>57</xdr:row>
      <xdr:rowOff>127544</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15430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53884</xdr:rowOff>
    </xdr:from>
    <xdr:to>
      <xdr:col>85</xdr:col>
      <xdr:colOff>127000</xdr:colOff>
      <xdr:row>57</xdr:row>
      <xdr:rowOff>76744</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flipV="1">
          <a:off x="15481300" y="98265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47172</xdr:rowOff>
    </xdr:from>
    <xdr:to>
      <xdr:col>76</xdr:col>
      <xdr:colOff>165100</xdr:colOff>
      <xdr:row>57</xdr:row>
      <xdr:rowOff>148772</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45415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76744</xdr:rowOff>
    </xdr:from>
    <xdr:to>
      <xdr:col>81</xdr:col>
      <xdr:colOff>50800</xdr:colOff>
      <xdr:row>57</xdr:row>
      <xdr:rowOff>97972</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14592300" y="984939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71" name="n_1aveValue【学校施設】&#10;有形固定資産減価償却率">
          <a:extLst>
            <a:ext uri="{FF2B5EF4-FFF2-40B4-BE49-F238E27FC236}">
              <a16:creationId xmlns:a16="http://schemas.microsoft.com/office/drawing/2014/main" id="{00000000-0008-0000-0100-0000D7010000}"/>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45193</xdr:rowOff>
    </xdr:from>
    <xdr:ext cx="405111" cy="259045"/>
    <xdr:sp macro="" textlink="">
      <xdr:nvSpPr>
        <xdr:cNvPr id="472" name="n_2aveValue【学校施設】&#10;有形固定資産減価償却率">
          <a:extLst>
            <a:ext uri="{FF2B5EF4-FFF2-40B4-BE49-F238E27FC236}">
              <a16:creationId xmlns:a16="http://schemas.microsoft.com/office/drawing/2014/main" id="{00000000-0008-0000-0100-0000D8010000}"/>
            </a:ext>
          </a:extLst>
        </xdr:cNvPr>
        <xdr:cNvSpPr txBox="1"/>
      </xdr:nvSpPr>
      <xdr:spPr>
        <a:xfrm>
          <a:off x="14389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144071</xdr:rowOff>
    </xdr:from>
    <xdr:ext cx="405111" cy="259045"/>
    <xdr:sp macro="" textlink="">
      <xdr:nvSpPr>
        <xdr:cNvPr id="473" name="n_1mainValue【学校施設】&#10;有形固定資産減価償却率">
          <a:extLst>
            <a:ext uri="{FF2B5EF4-FFF2-40B4-BE49-F238E27FC236}">
              <a16:creationId xmlns:a16="http://schemas.microsoft.com/office/drawing/2014/main" id="{00000000-0008-0000-0100-0000D9010000}"/>
            </a:ext>
          </a:extLst>
        </xdr:cNvPr>
        <xdr:cNvSpPr txBox="1"/>
      </xdr:nvSpPr>
      <xdr:spPr>
        <a:xfrm>
          <a:off x="152660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165299</xdr:rowOff>
    </xdr:from>
    <xdr:ext cx="405111" cy="259045"/>
    <xdr:sp macro="" textlink="">
      <xdr:nvSpPr>
        <xdr:cNvPr id="474" name="n_2mainValue【学校施設】&#10;有形固定資産減価償却率">
          <a:extLst>
            <a:ext uri="{FF2B5EF4-FFF2-40B4-BE49-F238E27FC236}">
              <a16:creationId xmlns:a16="http://schemas.microsoft.com/office/drawing/2014/main" id="{00000000-0008-0000-0100-0000DA010000}"/>
            </a:ext>
          </a:extLst>
        </xdr:cNvPr>
        <xdr:cNvSpPr txBox="1"/>
      </xdr:nvSpPr>
      <xdr:spPr>
        <a:xfrm>
          <a:off x="14389744" y="959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a:extLst>
            <a:ext uri="{FF2B5EF4-FFF2-40B4-BE49-F238E27FC236}">
              <a16:creationId xmlns:a16="http://schemas.microsoft.com/office/drawing/2014/main" id="{00000000-0008-0000-0100-0000F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01" name="【学校施設】&#10;一人当たり面積最小値テキスト">
          <a:extLst>
            <a:ext uri="{FF2B5EF4-FFF2-40B4-BE49-F238E27FC236}">
              <a16:creationId xmlns:a16="http://schemas.microsoft.com/office/drawing/2014/main" id="{00000000-0008-0000-0100-0000F5010000}"/>
            </a:ext>
          </a:extLst>
        </xdr:cNvPr>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03" name="【学校施設】&#10;一人当たり面積最大値テキスト">
          <a:extLst>
            <a:ext uri="{FF2B5EF4-FFF2-40B4-BE49-F238E27FC236}">
              <a16:creationId xmlns:a16="http://schemas.microsoft.com/office/drawing/2014/main" id="{00000000-0008-0000-0100-0000F7010000}"/>
            </a:ext>
          </a:extLst>
        </xdr:cNvPr>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505" name="【学校施設】&#10;一人当たり面積平均値テキスト">
          <a:extLst>
            <a:ext uri="{FF2B5EF4-FFF2-40B4-BE49-F238E27FC236}">
              <a16:creationId xmlns:a16="http://schemas.microsoft.com/office/drawing/2014/main" id="{00000000-0008-0000-0100-0000F9010000}"/>
            </a:ext>
          </a:extLst>
        </xdr:cNvPr>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08" name="フローチャート: 判断 507">
          <a:extLst>
            <a:ext uri="{FF2B5EF4-FFF2-40B4-BE49-F238E27FC236}">
              <a16:creationId xmlns:a16="http://schemas.microsoft.com/office/drawing/2014/main" id="{00000000-0008-0000-0100-0000FC010000}"/>
            </a:ext>
          </a:extLst>
        </xdr:cNvPr>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151565</xdr:rowOff>
    </xdr:from>
    <xdr:to>
      <xdr:col>116</xdr:col>
      <xdr:colOff>114300</xdr:colOff>
      <xdr:row>61</xdr:row>
      <xdr:rowOff>81715</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22110700" y="1043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2992</xdr:rowOff>
    </xdr:from>
    <xdr:ext cx="469744" cy="259045"/>
    <xdr:sp macro="" textlink="">
      <xdr:nvSpPr>
        <xdr:cNvPr id="515" name="【学校施設】&#10;一人当たり面積該当値テキスト">
          <a:extLst>
            <a:ext uri="{FF2B5EF4-FFF2-40B4-BE49-F238E27FC236}">
              <a16:creationId xmlns:a16="http://schemas.microsoft.com/office/drawing/2014/main" id="{00000000-0008-0000-0100-000003020000}"/>
            </a:ext>
          </a:extLst>
        </xdr:cNvPr>
        <xdr:cNvSpPr txBox="1"/>
      </xdr:nvSpPr>
      <xdr:spPr>
        <a:xfrm>
          <a:off x="22199600" y="1028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363</xdr:rowOff>
    </xdr:from>
    <xdr:to>
      <xdr:col>112</xdr:col>
      <xdr:colOff>38100</xdr:colOff>
      <xdr:row>61</xdr:row>
      <xdr:rowOff>101963</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21272500" y="104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30915</xdr:rowOff>
    </xdr:from>
    <xdr:to>
      <xdr:col>116</xdr:col>
      <xdr:colOff>63500</xdr:colOff>
      <xdr:row>61</xdr:row>
      <xdr:rowOff>51163</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21323300" y="10489365"/>
          <a:ext cx="8382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10269</xdr:rowOff>
    </xdr:from>
    <xdr:to>
      <xdr:col>107</xdr:col>
      <xdr:colOff>101600</xdr:colOff>
      <xdr:row>61</xdr:row>
      <xdr:rowOff>111869</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20383500" y="104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51163</xdr:rowOff>
    </xdr:from>
    <xdr:to>
      <xdr:col>111</xdr:col>
      <xdr:colOff>177800</xdr:colOff>
      <xdr:row>61</xdr:row>
      <xdr:rowOff>61069</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20434300" y="10509613"/>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520" name="n_1aveValue【学校施設】&#10;一人当たり面積">
          <a:extLst>
            <a:ext uri="{FF2B5EF4-FFF2-40B4-BE49-F238E27FC236}">
              <a16:creationId xmlns:a16="http://schemas.microsoft.com/office/drawing/2014/main" id="{00000000-0008-0000-0100-000008020000}"/>
            </a:ext>
          </a:extLst>
        </xdr:cNvPr>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103214</xdr:rowOff>
    </xdr:from>
    <xdr:ext cx="469744" cy="259045"/>
    <xdr:sp macro="" textlink="">
      <xdr:nvSpPr>
        <xdr:cNvPr id="521" name="n_2aveValue【学校施設】&#10;一人当たり面積">
          <a:extLst>
            <a:ext uri="{FF2B5EF4-FFF2-40B4-BE49-F238E27FC236}">
              <a16:creationId xmlns:a16="http://schemas.microsoft.com/office/drawing/2014/main" id="{00000000-0008-0000-0100-000009020000}"/>
            </a:ext>
          </a:extLst>
        </xdr:cNvPr>
        <xdr:cNvSpPr txBox="1"/>
      </xdr:nvSpPr>
      <xdr:spPr>
        <a:xfrm>
          <a:off x="20199427" y="1073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118490</xdr:rowOff>
    </xdr:from>
    <xdr:ext cx="469744" cy="259045"/>
    <xdr:sp macro="" textlink="">
      <xdr:nvSpPr>
        <xdr:cNvPr id="522" name="n_1mainValue【学校施設】&#10;一人当たり面積">
          <a:extLst>
            <a:ext uri="{FF2B5EF4-FFF2-40B4-BE49-F238E27FC236}">
              <a16:creationId xmlns:a16="http://schemas.microsoft.com/office/drawing/2014/main" id="{00000000-0008-0000-0100-00000A020000}"/>
            </a:ext>
          </a:extLst>
        </xdr:cNvPr>
        <xdr:cNvSpPr txBox="1"/>
      </xdr:nvSpPr>
      <xdr:spPr>
        <a:xfrm>
          <a:off x="21075727" y="102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128396</xdr:rowOff>
    </xdr:from>
    <xdr:ext cx="469744" cy="259045"/>
    <xdr:sp macro="" textlink="">
      <xdr:nvSpPr>
        <xdr:cNvPr id="523" name="n_2mainValue【学校施設】&#10;一人当たり面積">
          <a:extLst>
            <a:ext uri="{FF2B5EF4-FFF2-40B4-BE49-F238E27FC236}">
              <a16:creationId xmlns:a16="http://schemas.microsoft.com/office/drawing/2014/main" id="{00000000-0008-0000-0100-00000B020000}"/>
            </a:ext>
          </a:extLst>
        </xdr:cNvPr>
        <xdr:cNvSpPr txBox="1"/>
      </xdr:nvSpPr>
      <xdr:spPr>
        <a:xfrm>
          <a:off x="20199427" y="102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a:extLst>
            <a:ext uri="{FF2B5EF4-FFF2-40B4-BE49-F238E27FC236}">
              <a16:creationId xmlns:a16="http://schemas.microsoft.com/office/drawing/2014/main" id="{00000000-0008-0000-0100-00002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48" name="【児童館】&#10;有形固定資産減価償却率最小値テキスト">
          <a:extLst>
            <a:ext uri="{FF2B5EF4-FFF2-40B4-BE49-F238E27FC236}">
              <a16:creationId xmlns:a16="http://schemas.microsoft.com/office/drawing/2014/main" id="{00000000-0008-0000-0100-000024020000}"/>
            </a:ext>
          </a:extLst>
        </xdr:cNvPr>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50" name="【児童館】&#10;有形固定資産減価償却率最大値テキスト">
          <a:extLst>
            <a:ext uri="{FF2B5EF4-FFF2-40B4-BE49-F238E27FC236}">
              <a16:creationId xmlns:a16="http://schemas.microsoft.com/office/drawing/2014/main" id="{00000000-0008-0000-0100-000026020000}"/>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144797</xdr:rowOff>
    </xdr:from>
    <xdr:ext cx="405111" cy="259045"/>
    <xdr:sp macro="" textlink="">
      <xdr:nvSpPr>
        <xdr:cNvPr id="552" name="【児童館】&#10;有形固定資産減価償却率平均値テキスト">
          <a:extLst>
            <a:ext uri="{FF2B5EF4-FFF2-40B4-BE49-F238E27FC236}">
              <a16:creationId xmlns:a16="http://schemas.microsoft.com/office/drawing/2014/main" id="{00000000-0008-0000-0100-000028020000}"/>
            </a:ext>
          </a:extLst>
        </xdr:cNvPr>
        <xdr:cNvSpPr txBox="1"/>
      </xdr:nvSpPr>
      <xdr:spPr>
        <a:xfrm>
          <a:off x="16357600" y="1420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162687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43180</xdr:rowOff>
    </xdr:from>
    <xdr:to>
      <xdr:col>76</xdr:col>
      <xdr:colOff>165100</xdr:colOff>
      <xdr:row>79</xdr:row>
      <xdr:rowOff>144780</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4541500" y="1358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143511</xdr:rowOff>
    </xdr:from>
    <xdr:to>
      <xdr:col>85</xdr:col>
      <xdr:colOff>177800</xdr:colOff>
      <xdr:row>80</xdr:row>
      <xdr:rowOff>73661</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62687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166388</xdr:rowOff>
    </xdr:from>
    <xdr:ext cx="405111" cy="259045"/>
    <xdr:sp macro="" textlink="">
      <xdr:nvSpPr>
        <xdr:cNvPr id="562" name="【児童館】&#10;有形固定資産減価償却率該当値テキスト">
          <a:extLst>
            <a:ext uri="{FF2B5EF4-FFF2-40B4-BE49-F238E27FC236}">
              <a16:creationId xmlns:a16="http://schemas.microsoft.com/office/drawing/2014/main" id="{00000000-0008-0000-0100-000032020000}"/>
            </a:ext>
          </a:extLst>
        </xdr:cNvPr>
        <xdr:cNvSpPr txBox="1"/>
      </xdr:nvSpPr>
      <xdr:spPr>
        <a:xfrm>
          <a:off x="16357600"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148589</xdr:rowOff>
    </xdr:from>
    <xdr:to>
      <xdr:col>81</xdr:col>
      <xdr:colOff>101600</xdr:colOff>
      <xdr:row>80</xdr:row>
      <xdr:rowOff>78739</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54305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22861</xdr:rowOff>
    </xdr:from>
    <xdr:to>
      <xdr:col>85</xdr:col>
      <xdr:colOff>127000</xdr:colOff>
      <xdr:row>80</xdr:row>
      <xdr:rowOff>27939</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15481300" y="1373886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165100</xdr:rowOff>
    </xdr:from>
    <xdr:to>
      <xdr:col>76</xdr:col>
      <xdr:colOff>165100</xdr:colOff>
      <xdr:row>79</xdr:row>
      <xdr:rowOff>95250</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80</xdr:row>
      <xdr:rowOff>27939</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4592300" y="13589000"/>
          <a:ext cx="889000" cy="1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567" name="n_1aveValue【児童館】&#10;有形固定資産減価償却率">
          <a:extLst>
            <a:ext uri="{FF2B5EF4-FFF2-40B4-BE49-F238E27FC236}">
              <a16:creationId xmlns:a16="http://schemas.microsoft.com/office/drawing/2014/main" id="{00000000-0008-0000-0100-000037020000}"/>
            </a:ext>
          </a:extLst>
        </xdr:cNvPr>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135907</xdr:rowOff>
    </xdr:from>
    <xdr:ext cx="405111" cy="259045"/>
    <xdr:sp macro="" textlink="">
      <xdr:nvSpPr>
        <xdr:cNvPr id="568" name="n_2aveValue【児童館】&#10;有形固定資産減価償却率">
          <a:extLst>
            <a:ext uri="{FF2B5EF4-FFF2-40B4-BE49-F238E27FC236}">
              <a16:creationId xmlns:a16="http://schemas.microsoft.com/office/drawing/2014/main" id="{00000000-0008-0000-0100-000038020000}"/>
            </a:ext>
          </a:extLst>
        </xdr:cNvPr>
        <xdr:cNvSpPr txBox="1"/>
      </xdr:nvSpPr>
      <xdr:spPr>
        <a:xfrm>
          <a:off x="14389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95266</xdr:rowOff>
    </xdr:from>
    <xdr:ext cx="405111" cy="259045"/>
    <xdr:sp macro="" textlink="">
      <xdr:nvSpPr>
        <xdr:cNvPr id="569" name="n_1mainValue【児童館】&#10;有形固定資産減価償却率">
          <a:extLst>
            <a:ext uri="{FF2B5EF4-FFF2-40B4-BE49-F238E27FC236}">
              <a16:creationId xmlns:a16="http://schemas.microsoft.com/office/drawing/2014/main" id="{00000000-0008-0000-0100-000039020000}"/>
            </a:ext>
          </a:extLst>
        </xdr:cNvPr>
        <xdr:cNvSpPr txBox="1"/>
      </xdr:nvSpPr>
      <xdr:spPr>
        <a:xfrm>
          <a:off x="15266044" y="1346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77</xdr:row>
      <xdr:rowOff>111777</xdr:rowOff>
    </xdr:from>
    <xdr:ext cx="469744" cy="259045"/>
    <xdr:sp macro="" textlink="">
      <xdr:nvSpPr>
        <xdr:cNvPr id="570" name="n_2mainValue【児童館】&#10;有形固定資産減価償却率">
          <a:extLst>
            <a:ext uri="{FF2B5EF4-FFF2-40B4-BE49-F238E27FC236}">
              <a16:creationId xmlns:a16="http://schemas.microsoft.com/office/drawing/2014/main" id="{00000000-0008-0000-0100-00003A020000}"/>
            </a:ext>
          </a:extLst>
        </xdr:cNvPr>
        <xdr:cNvSpPr txBox="1"/>
      </xdr:nvSpPr>
      <xdr:spPr>
        <a:xfrm>
          <a:off x="14357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a:extLst>
            <a:ext uri="{FF2B5EF4-FFF2-40B4-BE49-F238E27FC236}">
              <a16:creationId xmlns:a16="http://schemas.microsoft.com/office/drawing/2014/main" id="{00000000-0008-0000-0100-00005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119743</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22160864" y="134275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98" name="【児童館】&#10;一人当たり面積最小値テキスト">
          <a:extLst>
            <a:ext uri="{FF2B5EF4-FFF2-40B4-BE49-F238E27FC236}">
              <a16:creationId xmlns:a16="http://schemas.microsoft.com/office/drawing/2014/main" id="{00000000-0008-0000-0100-000056020000}"/>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600" name="【児童館】&#10;一人当たり面積最大値テキスト">
          <a:extLst>
            <a:ext uri="{FF2B5EF4-FFF2-40B4-BE49-F238E27FC236}">
              <a16:creationId xmlns:a16="http://schemas.microsoft.com/office/drawing/2014/main" id="{00000000-0008-0000-0100-000058020000}"/>
            </a:ext>
          </a:extLst>
        </xdr:cNvPr>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02" name="【児童館】&#10;一人当たり面積平均値テキスト">
          <a:extLst>
            <a:ext uri="{FF2B5EF4-FFF2-40B4-BE49-F238E27FC236}">
              <a16:creationId xmlns:a16="http://schemas.microsoft.com/office/drawing/2014/main" id="{00000000-0008-0000-0100-00005A02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68943</xdr:rowOff>
    </xdr:from>
    <xdr:to>
      <xdr:col>116</xdr:col>
      <xdr:colOff>114300</xdr:colOff>
      <xdr:row>86</xdr:row>
      <xdr:rowOff>170543</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21107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155320</xdr:rowOff>
    </xdr:from>
    <xdr:ext cx="469744" cy="259045"/>
    <xdr:sp macro="" textlink="">
      <xdr:nvSpPr>
        <xdr:cNvPr id="612" name="【児童館】&#10;一人当たり面積該当値テキスト">
          <a:extLst>
            <a:ext uri="{FF2B5EF4-FFF2-40B4-BE49-F238E27FC236}">
              <a16:creationId xmlns:a16="http://schemas.microsoft.com/office/drawing/2014/main" id="{00000000-0008-0000-0100-000064020000}"/>
            </a:ext>
          </a:extLst>
        </xdr:cNvPr>
        <xdr:cNvSpPr txBox="1"/>
      </xdr:nvSpPr>
      <xdr:spPr>
        <a:xfrm>
          <a:off x="22199600" y="147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101600</xdr:rowOff>
    </xdr:from>
    <xdr:to>
      <xdr:col>112</xdr:col>
      <xdr:colOff>38100</xdr:colOff>
      <xdr:row>87</xdr:row>
      <xdr:rowOff>31750</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21272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119743</xdr:rowOff>
    </xdr:from>
    <xdr:to>
      <xdr:col>116</xdr:col>
      <xdr:colOff>63500</xdr:colOff>
      <xdr:row>86</xdr:row>
      <xdr:rowOff>152400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21323300" y="14864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117929</xdr:rowOff>
    </xdr:from>
    <xdr:to>
      <xdr:col>107</xdr:col>
      <xdr:colOff>101600</xdr:colOff>
      <xdr:row>87</xdr:row>
      <xdr:rowOff>48079</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2038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152400</xdr:rowOff>
    </xdr:from>
    <xdr:to>
      <xdr:col>111</xdr:col>
      <xdr:colOff>177800</xdr:colOff>
      <xdr:row>86</xdr:row>
      <xdr:rowOff>168729</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20434300" y="1489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72770</xdr:rowOff>
    </xdr:from>
    <xdr:ext cx="469744" cy="259045"/>
    <xdr:sp macro="" textlink="">
      <xdr:nvSpPr>
        <xdr:cNvPr id="617" name="n_1aveValue【児童館】&#10;一人当たり面積">
          <a:extLst>
            <a:ext uri="{FF2B5EF4-FFF2-40B4-BE49-F238E27FC236}">
              <a16:creationId xmlns:a16="http://schemas.microsoft.com/office/drawing/2014/main" id="{00000000-0008-0000-0100-000069020000}"/>
            </a:ext>
          </a:extLst>
        </xdr:cNvPr>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618" name="n_2aveValue【児童館】&#10;一人当たり面積">
          <a:extLst>
            <a:ext uri="{FF2B5EF4-FFF2-40B4-BE49-F238E27FC236}">
              <a16:creationId xmlns:a16="http://schemas.microsoft.com/office/drawing/2014/main" id="{00000000-0008-0000-0100-00006A020000}"/>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22877</xdr:rowOff>
    </xdr:from>
    <xdr:ext cx="469744" cy="259045"/>
    <xdr:sp macro="" textlink="">
      <xdr:nvSpPr>
        <xdr:cNvPr id="619" name="n_1mainValue【児童館】&#10;一人当たり面積">
          <a:extLst>
            <a:ext uri="{FF2B5EF4-FFF2-40B4-BE49-F238E27FC236}">
              <a16:creationId xmlns:a16="http://schemas.microsoft.com/office/drawing/2014/main" id="{00000000-0008-0000-0100-00006B020000}"/>
            </a:ext>
          </a:extLst>
        </xdr:cNvPr>
        <xdr:cNvSpPr txBox="1"/>
      </xdr:nvSpPr>
      <xdr:spPr>
        <a:xfrm>
          <a:off x="210757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39206</xdr:rowOff>
    </xdr:from>
    <xdr:ext cx="469744" cy="259045"/>
    <xdr:sp macro="" textlink="">
      <xdr:nvSpPr>
        <xdr:cNvPr id="620" name="n_2mainValue【児童館】&#10;一人当たり面積">
          <a:extLst>
            <a:ext uri="{FF2B5EF4-FFF2-40B4-BE49-F238E27FC236}">
              <a16:creationId xmlns:a16="http://schemas.microsoft.com/office/drawing/2014/main" id="{00000000-0008-0000-0100-00006C020000}"/>
            </a:ext>
          </a:extLst>
        </xdr:cNvPr>
        <xdr:cNvSpPr txBox="1"/>
      </xdr:nvSpPr>
      <xdr:spPr>
        <a:xfrm>
          <a:off x="2019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a:extLst>
            <a:ext uri="{FF2B5EF4-FFF2-40B4-BE49-F238E27FC236}">
              <a16:creationId xmlns:a16="http://schemas.microsoft.com/office/drawing/2014/main" id="{00000000-0008-0000-0100-00008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47" name="【公民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9" name="【公民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651" name="【公民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164193</xdr:rowOff>
    </xdr:from>
    <xdr:to>
      <xdr:col>85</xdr:col>
      <xdr:colOff>177800</xdr:colOff>
      <xdr:row>100</xdr:row>
      <xdr:rowOff>94343</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6268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79120</xdr:rowOff>
    </xdr:from>
    <xdr:ext cx="405111" cy="259045"/>
    <xdr:sp macro="" textlink="">
      <xdr:nvSpPr>
        <xdr:cNvPr id="661" name="【公民館】&#10;有形固定資産減価償却率該当値テキスト">
          <a:extLst>
            <a:ext uri="{FF2B5EF4-FFF2-40B4-BE49-F238E27FC236}">
              <a16:creationId xmlns:a16="http://schemas.microsoft.com/office/drawing/2014/main" id="{00000000-0008-0000-0100-000095020000}"/>
            </a:ext>
          </a:extLst>
        </xdr:cNvPr>
        <xdr:cNvSpPr txBox="1"/>
      </xdr:nvSpPr>
      <xdr:spPr>
        <a:xfrm>
          <a:off x="16357600" y="1705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43543</xdr:rowOff>
    </xdr:from>
    <xdr:to>
      <xdr:col>85</xdr:col>
      <xdr:colOff>127000</xdr:colOff>
      <xdr:row>100</xdr:row>
      <xdr:rowOff>76200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flipV="1">
          <a:off x="15481300" y="1718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58057</xdr:rowOff>
    </xdr:from>
    <xdr:to>
      <xdr:col>76</xdr:col>
      <xdr:colOff>165100</xdr:colOff>
      <xdr:row>100</xdr:row>
      <xdr:rowOff>159657</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4541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108857</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4592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666" name="n_1aveValue【公民館】&#10;有形固定資産減価償却率">
          <a:extLst>
            <a:ext uri="{FF2B5EF4-FFF2-40B4-BE49-F238E27FC236}">
              <a16:creationId xmlns:a16="http://schemas.microsoft.com/office/drawing/2014/main" id="{00000000-0008-0000-0100-00009A020000}"/>
            </a:ext>
          </a:extLst>
        </xdr:cNvPr>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39750</xdr:rowOff>
    </xdr:from>
    <xdr:ext cx="405111" cy="259045"/>
    <xdr:sp macro="" textlink="">
      <xdr:nvSpPr>
        <xdr:cNvPr id="667" name="n_2aveValue【公民館】&#10;有形固定資産減価償却率">
          <a:extLst>
            <a:ext uri="{FF2B5EF4-FFF2-40B4-BE49-F238E27FC236}">
              <a16:creationId xmlns:a16="http://schemas.microsoft.com/office/drawing/2014/main" id="{00000000-0008-0000-0100-00009B020000}"/>
            </a:ext>
          </a:extLst>
        </xdr:cNvPr>
        <xdr:cNvSpPr txBox="1"/>
      </xdr:nvSpPr>
      <xdr:spPr>
        <a:xfrm>
          <a:off x="14389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143527</xdr:rowOff>
    </xdr:from>
    <xdr:ext cx="405111" cy="259045"/>
    <xdr:sp macro="" textlink="">
      <xdr:nvSpPr>
        <xdr:cNvPr id="668" name="n_1mainValue【公民館】&#10;有形固定資産減価償却率">
          <a:extLst>
            <a:ext uri="{FF2B5EF4-FFF2-40B4-BE49-F238E27FC236}">
              <a16:creationId xmlns:a16="http://schemas.microsoft.com/office/drawing/2014/main" id="{00000000-0008-0000-0100-00009C020000}"/>
            </a:ext>
          </a:extLst>
        </xdr:cNvPr>
        <xdr:cNvSpPr txBox="1"/>
      </xdr:nvSpPr>
      <xdr:spPr>
        <a:xfrm>
          <a:off x="152660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4734</xdr:rowOff>
    </xdr:from>
    <xdr:ext cx="405111" cy="259045"/>
    <xdr:sp macro="" textlink="">
      <xdr:nvSpPr>
        <xdr:cNvPr id="669" name="n_2mainValue【公民館】&#10;有形固定資産減価償却率">
          <a:extLst>
            <a:ext uri="{FF2B5EF4-FFF2-40B4-BE49-F238E27FC236}">
              <a16:creationId xmlns:a16="http://schemas.microsoft.com/office/drawing/2014/main" id="{00000000-0008-0000-0100-00009D020000}"/>
            </a:ext>
          </a:extLst>
        </xdr:cNvPr>
        <xdr:cNvSpPr txBox="1"/>
      </xdr:nvSpPr>
      <xdr:spPr>
        <a:xfrm>
          <a:off x="14389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a:extLst>
            <a:ext uri="{FF2B5EF4-FFF2-40B4-BE49-F238E27FC236}">
              <a16:creationId xmlns:a16="http://schemas.microsoft.com/office/drawing/2014/main" id="{00000000-0008-0000-0100-0000B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92" name="【公民館】&#10;一人当たり面積最小値テキスト">
          <a:extLst>
            <a:ext uri="{FF2B5EF4-FFF2-40B4-BE49-F238E27FC236}">
              <a16:creationId xmlns:a16="http://schemas.microsoft.com/office/drawing/2014/main" id="{00000000-0008-0000-0100-0000B402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94" name="【公民館】&#10;一人当たり面積最大値テキスト">
          <a:extLst>
            <a:ext uri="{FF2B5EF4-FFF2-40B4-BE49-F238E27FC236}">
              <a16:creationId xmlns:a16="http://schemas.microsoft.com/office/drawing/2014/main" id="{00000000-0008-0000-0100-0000B6020000}"/>
            </a:ext>
          </a:extLst>
        </xdr:cNvPr>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7129</xdr:rowOff>
    </xdr:from>
    <xdr:ext cx="469744" cy="259045"/>
    <xdr:sp macro="" textlink="">
      <xdr:nvSpPr>
        <xdr:cNvPr id="696" name="【公民館】&#10;一人当たり面積平均値テキスト">
          <a:extLst>
            <a:ext uri="{FF2B5EF4-FFF2-40B4-BE49-F238E27FC236}">
              <a16:creationId xmlns:a16="http://schemas.microsoft.com/office/drawing/2014/main" id="{00000000-0008-0000-0100-0000B8020000}"/>
            </a:ext>
          </a:extLst>
        </xdr:cNvPr>
        <xdr:cNvSpPr txBox="1"/>
      </xdr:nvSpPr>
      <xdr:spPr>
        <a:xfrm>
          <a:off x="22199600" y="1818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139243</xdr:rowOff>
    </xdr:from>
    <xdr:to>
      <xdr:col>116</xdr:col>
      <xdr:colOff>114300</xdr:colOff>
      <xdr:row>108</xdr:row>
      <xdr:rowOff>69393</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2110700" y="1848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54170</xdr:rowOff>
    </xdr:from>
    <xdr:ext cx="469744" cy="259045"/>
    <xdr:sp macro="" textlink="">
      <xdr:nvSpPr>
        <xdr:cNvPr id="706" name="【公民館】&#10;一人当たり面積該当値テキスト">
          <a:extLst>
            <a:ext uri="{FF2B5EF4-FFF2-40B4-BE49-F238E27FC236}">
              <a16:creationId xmlns:a16="http://schemas.microsoft.com/office/drawing/2014/main" id="{00000000-0008-0000-0100-0000C2020000}"/>
            </a:ext>
          </a:extLst>
        </xdr:cNvPr>
        <xdr:cNvSpPr txBox="1"/>
      </xdr:nvSpPr>
      <xdr:spPr>
        <a:xfrm>
          <a:off x="22199600" y="1839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141300</xdr:rowOff>
    </xdr:from>
    <xdr:to>
      <xdr:col>112</xdr:col>
      <xdr:colOff>38100</xdr:colOff>
      <xdr:row>108</xdr:row>
      <xdr:rowOff>71450</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1272500" y="184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18593</xdr:rowOff>
    </xdr:from>
    <xdr:to>
      <xdr:col>116</xdr:col>
      <xdr:colOff>63500</xdr:colOff>
      <xdr:row>108</xdr:row>
      <xdr:rowOff>20650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1323300" y="1853519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142215</xdr:rowOff>
    </xdr:from>
    <xdr:to>
      <xdr:col>107</xdr:col>
      <xdr:colOff>101600</xdr:colOff>
      <xdr:row>108</xdr:row>
      <xdr:rowOff>72365</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0383500" y="184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20650</xdr:rowOff>
    </xdr:from>
    <xdr:to>
      <xdr:col>111</xdr:col>
      <xdr:colOff>177800</xdr:colOff>
      <xdr:row>108</xdr:row>
      <xdr:rowOff>21565</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0434300" y="1853725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711" name="n_1aveValue【公民館】&#10;一人当たり面積">
          <a:extLst>
            <a:ext uri="{FF2B5EF4-FFF2-40B4-BE49-F238E27FC236}">
              <a16:creationId xmlns:a16="http://schemas.microsoft.com/office/drawing/2014/main" id="{00000000-0008-0000-0100-0000C7020000}"/>
            </a:ext>
          </a:extLst>
        </xdr:cNvPr>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712" name="n_2aveValue【公民館】&#10;一人当たり面積">
          <a:extLst>
            <a:ext uri="{FF2B5EF4-FFF2-40B4-BE49-F238E27FC236}">
              <a16:creationId xmlns:a16="http://schemas.microsoft.com/office/drawing/2014/main" id="{00000000-0008-0000-0100-0000C8020000}"/>
            </a:ext>
          </a:extLst>
        </xdr:cNvPr>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62577</xdr:rowOff>
    </xdr:from>
    <xdr:ext cx="469744" cy="259045"/>
    <xdr:sp macro="" textlink="">
      <xdr:nvSpPr>
        <xdr:cNvPr id="713" name="n_1mainValue【公民館】&#10;一人当たり面積">
          <a:extLst>
            <a:ext uri="{FF2B5EF4-FFF2-40B4-BE49-F238E27FC236}">
              <a16:creationId xmlns:a16="http://schemas.microsoft.com/office/drawing/2014/main" id="{00000000-0008-0000-0100-0000C9020000}"/>
            </a:ext>
          </a:extLst>
        </xdr:cNvPr>
        <xdr:cNvSpPr txBox="1"/>
      </xdr:nvSpPr>
      <xdr:spPr>
        <a:xfrm>
          <a:off x="21075727" y="185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63492</xdr:rowOff>
    </xdr:from>
    <xdr:ext cx="469744" cy="259045"/>
    <xdr:sp macro="" textlink="">
      <xdr:nvSpPr>
        <xdr:cNvPr id="714" name="n_2mainValue【公民館】&#10;一人当たり面積">
          <a:extLst>
            <a:ext uri="{FF2B5EF4-FFF2-40B4-BE49-F238E27FC236}">
              <a16:creationId xmlns:a16="http://schemas.microsoft.com/office/drawing/2014/main" id="{00000000-0008-0000-0100-0000CA020000}"/>
            </a:ext>
          </a:extLst>
        </xdr:cNvPr>
        <xdr:cNvSpPr txBox="1"/>
      </xdr:nvSpPr>
      <xdr:spPr>
        <a:xfrm>
          <a:off x="20199427" y="1858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施設類型ごとの有形固定資産減価償却率について、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これらの施設については、公共施設個別施設計画にもとづき、それぞれ以下の方針で更新・除却の検討を進めている。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については、予防保全的な修繕を周期的に行い長寿命化を図る。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については、用途廃止も念頭に入れながら予防保全的な修繕を周期的に行い長寿命化を図る。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については、小中一貫校や公民館との複合施設化を検討している。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については、こども園や公民館との複合施設化を検討している。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については、更新を予定しているが、他の公共施設の検討結果次第では統廃合も考えられている。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については、小中一貫校やこども園との複合施設化を検討している。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3,126
3,092
137.03
3,925,290
3,758,679
106,162
2,044,258
3,433,525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154322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88" name="楕円 87">
          <a:extLst>
            <a:ext uri="{FF2B5EF4-FFF2-40B4-BE49-F238E27FC236}">
              <a16:creationId xmlns:a16="http://schemas.microsoft.com/office/drawing/2014/main" id="{00000000-0008-0000-0200-000058000000}"/>
            </a:ext>
          </a:extLst>
        </xdr:cNvPr>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200-000059000000}"/>
            </a:ext>
          </a:extLst>
        </xdr:cNvPr>
        <xdr:cNvSpPr txBox="1"/>
      </xdr:nvSpPr>
      <xdr:spPr>
        <a:xfrm>
          <a:off x="4673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58</xdr:row>
      <xdr:rowOff>19050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flipV="1">
          <a:off x="3797300" y="99212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xdr:rowOff>
    </xdr:from>
    <xdr:to>
      <xdr:col>15</xdr:col>
      <xdr:colOff>101600</xdr:colOff>
      <xdr:row>58</xdr:row>
      <xdr:rowOff>111760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2857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58</xdr:row>
      <xdr:rowOff>60960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2908300" y="9963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86377</xdr:rowOff>
    </xdr:from>
    <xdr:ext cx="405111" cy="259045"/>
    <xdr:sp macro="" textlink="">
      <xdr:nvSpPr>
        <xdr:cNvPr id="94" name="n_1mainValue【体育館・プール】&#10;有形固定資産減価償却率">
          <a:extLst>
            <a:ext uri="{FF2B5EF4-FFF2-40B4-BE49-F238E27FC236}">
              <a16:creationId xmlns:a16="http://schemas.microsoft.com/office/drawing/2014/main" id="{00000000-0008-0000-0200-00005E000000}"/>
            </a:ext>
          </a:extLst>
        </xdr:cNvPr>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128287</xdr:rowOff>
    </xdr:from>
    <xdr:ext cx="405111" cy="259045"/>
    <xdr:sp macro="" textlink="">
      <xdr:nvSpPr>
        <xdr:cNvPr id="95" name="n_2main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2705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00000000-0008-0000-0200-00007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20" name="【体育館・プール】&#10;一人当たり面積最小値テキスト">
          <a:extLst>
            <a:ext uri="{FF2B5EF4-FFF2-40B4-BE49-F238E27FC236}">
              <a16:creationId xmlns:a16="http://schemas.microsoft.com/office/drawing/2014/main" id="{00000000-0008-0000-0200-000078000000}"/>
            </a:ext>
          </a:extLst>
        </xdr:cNvPr>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22" name="【体育館・プール】&#10;一人当たり面積最大値テキスト">
          <a:extLst>
            <a:ext uri="{FF2B5EF4-FFF2-40B4-BE49-F238E27FC236}">
              <a16:creationId xmlns:a16="http://schemas.microsoft.com/office/drawing/2014/main" id="{00000000-0008-0000-0200-00007A000000}"/>
            </a:ext>
          </a:extLst>
        </xdr:cNvPr>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146575</xdr:rowOff>
    </xdr:from>
    <xdr:ext cx="469744" cy="259045"/>
    <xdr:sp macro="" textlink="">
      <xdr:nvSpPr>
        <xdr:cNvPr id="124" name="【体育館・プール】&#10;一人当たり面積平均値テキスト">
          <a:extLst>
            <a:ext uri="{FF2B5EF4-FFF2-40B4-BE49-F238E27FC236}">
              <a16:creationId xmlns:a16="http://schemas.microsoft.com/office/drawing/2014/main" id="{00000000-0008-0000-0200-00007C000000}"/>
            </a:ext>
          </a:extLst>
        </xdr:cNvPr>
        <xdr:cNvSpPr txBox="1"/>
      </xdr:nvSpPr>
      <xdr:spPr>
        <a:xfrm>
          <a:off x="10515600" y="10433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27" name="n_1aveValue【体育館・プール】&#10;一人当たり面積">
          <a:extLst>
            <a:ext uri="{FF2B5EF4-FFF2-40B4-BE49-F238E27FC236}">
              <a16:creationId xmlns:a16="http://schemas.microsoft.com/office/drawing/2014/main" id="{00000000-0008-0000-0200-00007F000000}"/>
            </a:ext>
          </a:extLst>
        </xdr:cNvPr>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9" name="n_2aveValue【体育館・プール】&#10;一人当たり面積">
          <a:extLst>
            <a:ext uri="{FF2B5EF4-FFF2-40B4-BE49-F238E27FC236}">
              <a16:creationId xmlns:a16="http://schemas.microsoft.com/office/drawing/2014/main" id="{00000000-0008-0000-0200-000081000000}"/>
            </a:ext>
          </a:extLst>
        </xdr:cNvPr>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97028</xdr:rowOff>
    </xdr:from>
    <xdr:to>
      <xdr:col>55</xdr:col>
      <xdr:colOff>50800</xdr:colOff>
      <xdr:row>64</xdr:row>
      <xdr:rowOff>27178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108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11955</xdr:rowOff>
    </xdr:from>
    <xdr:ext cx="469744" cy="259045"/>
    <xdr:sp macro="" textlink="">
      <xdr:nvSpPr>
        <xdr:cNvPr id="136" name="【体育館・プール】&#10;一人当たり面積該当値テキスト">
          <a:extLst>
            <a:ext uri="{FF2B5EF4-FFF2-40B4-BE49-F238E27FC236}">
              <a16:creationId xmlns:a16="http://schemas.microsoft.com/office/drawing/2014/main" id="{00000000-0008-0000-0200-000088000000}"/>
            </a:ext>
          </a:extLst>
        </xdr:cNvPr>
        <xdr:cNvSpPr txBox="1"/>
      </xdr:nvSpPr>
      <xdr:spPr>
        <a:xfrm>
          <a:off x="10515600" y="108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100457</xdr:rowOff>
    </xdr:from>
    <xdr:to>
      <xdr:col>50</xdr:col>
      <xdr:colOff>165100</xdr:colOff>
      <xdr:row>64</xdr:row>
      <xdr:rowOff>30607</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109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147828</xdr:rowOff>
    </xdr:from>
    <xdr:to>
      <xdr:col>55</xdr:col>
      <xdr:colOff>0</xdr:colOff>
      <xdr:row>63</xdr:row>
      <xdr:rowOff>151257</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9639300" y="1094917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101981</xdr:rowOff>
    </xdr:from>
    <xdr:to>
      <xdr:col>46</xdr:col>
      <xdr:colOff>38100</xdr:colOff>
      <xdr:row>64</xdr:row>
      <xdr:rowOff>32131</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109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151257</xdr:rowOff>
    </xdr:from>
    <xdr:to>
      <xdr:col>50</xdr:col>
      <xdr:colOff>114300</xdr:colOff>
      <xdr:row>63</xdr:row>
      <xdr:rowOff>152781</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1095260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21734</xdr:rowOff>
    </xdr:from>
    <xdr:ext cx="469744" cy="259045"/>
    <xdr:sp macro="" textlink="">
      <xdr:nvSpPr>
        <xdr:cNvPr id="141" name="n_1mainValue【体育館・プール】&#10;一人当たり面積">
          <a:extLst>
            <a:ext uri="{FF2B5EF4-FFF2-40B4-BE49-F238E27FC236}">
              <a16:creationId xmlns:a16="http://schemas.microsoft.com/office/drawing/2014/main" id="{00000000-0008-0000-0200-00008D000000}"/>
            </a:ext>
          </a:extLst>
        </xdr:cNvPr>
        <xdr:cNvSpPr txBox="1"/>
      </xdr:nvSpPr>
      <xdr:spPr>
        <a:xfrm>
          <a:off x="9391727" y="1099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23258</xdr:rowOff>
    </xdr:from>
    <xdr:ext cx="469744" cy="259045"/>
    <xdr:sp macro="" textlink="">
      <xdr:nvSpPr>
        <xdr:cNvPr id="142" name="n_2mainValue【体育館・プール】&#10;一人当たり面積">
          <a:extLst>
            <a:ext uri="{FF2B5EF4-FFF2-40B4-BE49-F238E27FC236}">
              <a16:creationId xmlns:a16="http://schemas.microsoft.com/office/drawing/2014/main" id="{00000000-0008-0000-0200-00008E000000}"/>
            </a:ext>
          </a:extLst>
        </xdr:cNvPr>
        <xdr:cNvSpPr txBox="1"/>
      </xdr:nvSpPr>
      <xdr:spPr>
        <a:xfrm>
          <a:off x="8515427"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a:extLst>
            <a:ext uri="{FF2B5EF4-FFF2-40B4-BE49-F238E27FC236}">
              <a16:creationId xmlns:a16="http://schemas.microsoft.com/office/drawing/2014/main" id="{00000000-0008-0000-0200-0000A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67" name="【福祉施設】&#10;有形固定資産減価償却率最小値テキスト">
          <a:extLst>
            <a:ext uri="{FF2B5EF4-FFF2-40B4-BE49-F238E27FC236}">
              <a16:creationId xmlns:a16="http://schemas.microsoft.com/office/drawing/2014/main" id="{00000000-0008-0000-0200-0000A7000000}"/>
            </a:ext>
          </a:extLst>
        </xdr:cNvPr>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9" name="【福祉施設】&#10;有形固定資産減価償却率最大値テキスト">
          <a:extLst>
            <a:ext uri="{FF2B5EF4-FFF2-40B4-BE49-F238E27FC236}">
              <a16:creationId xmlns:a16="http://schemas.microsoft.com/office/drawing/2014/main" id="{00000000-0008-0000-0200-0000A9000000}"/>
            </a:ext>
          </a:extLst>
        </xdr:cNvPr>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71" name="【福祉施設】&#10;有形固定資産減価償却率平均値テキスト">
          <a:extLst>
            <a:ext uri="{FF2B5EF4-FFF2-40B4-BE49-F238E27FC236}">
              <a16:creationId xmlns:a16="http://schemas.microsoft.com/office/drawing/2014/main" id="{00000000-0008-0000-0200-0000AB000000}"/>
            </a:ext>
          </a:extLst>
        </xdr:cNvPr>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174" name="n_1aveValue【福祉施設】&#10;有形固定資産減価償却率">
          <a:extLst>
            <a:ext uri="{FF2B5EF4-FFF2-40B4-BE49-F238E27FC236}">
              <a16:creationId xmlns:a16="http://schemas.microsoft.com/office/drawing/2014/main" id="{00000000-0008-0000-0200-0000AE000000}"/>
            </a:ext>
          </a:extLst>
        </xdr:cNvPr>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100982</xdr:rowOff>
    </xdr:from>
    <xdr:ext cx="405111" cy="259045"/>
    <xdr:sp macro="" textlink="">
      <xdr:nvSpPr>
        <xdr:cNvPr id="176" name="n_2aveValue【福祉施設】&#10;有形固定資産減価償却率">
          <a:extLst>
            <a:ext uri="{FF2B5EF4-FFF2-40B4-BE49-F238E27FC236}">
              <a16:creationId xmlns:a16="http://schemas.microsoft.com/office/drawing/2014/main" id="{00000000-0008-0000-0200-0000B0000000}"/>
            </a:ext>
          </a:extLst>
        </xdr:cNvPr>
        <xdr:cNvSpPr txBox="1"/>
      </xdr:nvSpPr>
      <xdr:spPr>
        <a:xfrm>
          <a:off x="2705744"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65405</xdr:rowOff>
    </xdr:from>
    <xdr:to>
      <xdr:col>24</xdr:col>
      <xdr:colOff>114300</xdr:colOff>
      <xdr:row>78</xdr:row>
      <xdr:rowOff>167005</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45847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88282</xdr:rowOff>
    </xdr:from>
    <xdr:ext cx="405111" cy="259045"/>
    <xdr:sp macro="" textlink="">
      <xdr:nvSpPr>
        <xdr:cNvPr id="183" name="【福祉施設】&#10;有形固定資産減価償却率該当値テキスト">
          <a:extLst>
            <a:ext uri="{FF2B5EF4-FFF2-40B4-BE49-F238E27FC236}">
              <a16:creationId xmlns:a16="http://schemas.microsoft.com/office/drawing/2014/main" id="{00000000-0008-0000-0200-0000B7000000}"/>
            </a:ext>
          </a:extLst>
        </xdr:cNvPr>
        <xdr:cNvSpPr txBox="1"/>
      </xdr:nvSpPr>
      <xdr:spPr>
        <a:xfrm>
          <a:off x="4673600"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4445</xdr:rowOff>
    </xdr:from>
    <xdr:to>
      <xdr:col>20</xdr:col>
      <xdr:colOff>38100</xdr:colOff>
      <xdr:row>79</xdr:row>
      <xdr:rowOff>106045</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3746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116205</xdr:rowOff>
    </xdr:from>
    <xdr:to>
      <xdr:col>24</xdr:col>
      <xdr:colOff>63500</xdr:colOff>
      <xdr:row>79</xdr:row>
      <xdr:rowOff>55245</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3797300" y="13489305"/>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xdr:rowOff>
    </xdr:from>
    <xdr:to>
      <xdr:col>15</xdr:col>
      <xdr:colOff>101600</xdr:colOff>
      <xdr:row>79</xdr:row>
      <xdr:rowOff>106045</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2857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55245</xdr:rowOff>
    </xdr:from>
    <xdr:to>
      <xdr:col>19</xdr:col>
      <xdr:colOff>177800</xdr:colOff>
      <xdr:row>79</xdr:row>
      <xdr:rowOff>55245</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2908300" y="13599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122572</xdr:rowOff>
    </xdr:from>
    <xdr:ext cx="405111" cy="259045"/>
    <xdr:sp macro="" textlink="">
      <xdr:nvSpPr>
        <xdr:cNvPr id="188" name="n_1mainValue【福祉施設】&#10;有形固定資産減価償却率">
          <a:extLst>
            <a:ext uri="{FF2B5EF4-FFF2-40B4-BE49-F238E27FC236}">
              <a16:creationId xmlns:a16="http://schemas.microsoft.com/office/drawing/2014/main" id="{00000000-0008-0000-0200-0000BC000000}"/>
            </a:ext>
          </a:extLst>
        </xdr:cNvPr>
        <xdr:cNvSpPr txBox="1"/>
      </xdr:nvSpPr>
      <xdr:spPr>
        <a:xfrm>
          <a:off x="35820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122572</xdr:rowOff>
    </xdr:from>
    <xdr:ext cx="405111" cy="259045"/>
    <xdr:sp macro="" textlink="">
      <xdr:nvSpPr>
        <xdr:cNvPr id="189" name="n_2mainValue【福祉施設】&#10;有形固定資産減価償却率">
          <a:extLst>
            <a:ext uri="{FF2B5EF4-FFF2-40B4-BE49-F238E27FC236}">
              <a16:creationId xmlns:a16="http://schemas.microsoft.com/office/drawing/2014/main" id="{00000000-0008-0000-0200-0000BD000000}"/>
            </a:ext>
          </a:extLst>
        </xdr:cNvPr>
        <xdr:cNvSpPr txBox="1"/>
      </xdr:nvSpPr>
      <xdr:spPr>
        <a:xfrm>
          <a:off x="2705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a:extLst>
            <a:ext uri="{FF2B5EF4-FFF2-40B4-BE49-F238E27FC236}">
              <a16:creationId xmlns:a16="http://schemas.microsoft.com/office/drawing/2014/main" id="{00000000-0008-0000-0200-0000D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14" name="【福祉施設】&#10;一人当たり面積最小値テキスト">
          <a:extLst>
            <a:ext uri="{FF2B5EF4-FFF2-40B4-BE49-F238E27FC236}">
              <a16:creationId xmlns:a16="http://schemas.microsoft.com/office/drawing/2014/main" id="{00000000-0008-0000-0200-0000D6000000}"/>
            </a:ext>
          </a:extLst>
        </xdr:cNvPr>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16" name="【福祉施設】&#10;一人当たり面積最大値テキスト">
          <a:extLst>
            <a:ext uri="{FF2B5EF4-FFF2-40B4-BE49-F238E27FC236}">
              <a16:creationId xmlns:a16="http://schemas.microsoft.com/office/drawing/2014/main" id="{00000000-0008-0000-0200-0000D8000000}"/>
            </a:ext>
          </a:extLst>
        </xdr:cNvPr>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37989</xdr:rowOff>
    </xdr:from>
    <xdr:ext cx="469744" cy="259045"/>
    <xdr:sp macro="" textlink="">
      <xdr:nvSpPr>
        <xdr:cNvPr id="218" name="【福祉施設】&#10;一人当たり面積平均値テキスト">
          <a:extLst>
            <a:ext uri="{FF2B5EF4-FFF2-40B4-BE49-F238E27FC236}">
              <a16:creationId xmlns:a16="http://schemas.microsoft.com/office/drawing/2014/main" id="{00000000-0008-0000-0200-0000DA000000}"/>
            </a:ext>
          </a:extLst>
        </xdr:cNvPr>
        <xdr:cNvSpPr txBox="1"/>
      </xdr:nvSpPr>
      <xdr:spPr>
        <a:xfrm>
          <a:off x="10515600" y="14439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221" name="n_1aveValue【福祉施設】&#10;一人当たり面積">
          <a:extLst>
            <a:ext uri="{FF2B5EF4-FFF2-40B4-BE49-F238E27FC236}">
              <a16:creationId xmlns:a16="http://schemas.microsoft.com/office/drawing/2014/main" id="{00000000-0008-0000-0200-0000DD000000}"/>
            </a:ext>
          </a:extLst>
        </xdr:cNvPr>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23" name="n_2aveValue【福祉施設】&#10;一人当たり面積">
          <a:extLst>
            <a:ext uri="{FF2B5EF4-FFF2-40B4-BE49-F238E27FC236}">
              <a16:creationId xmlns:a16="http://schemas.microsoft.com/office/drawing/2014/main" id="{00000000-0008-0000-0200-0000DF000000}"/>
            </a:ext>
          </a:extLst>
        </xdr:cNvPr>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42926</xdr:rowOff>
    </xdr:from>
    <xdr:to>
      <xdr:col>55</xdr:col>
      <xdr:colOff>50800</xdr:colOff>
      <xdr:row>85</xdr:row>
      <xdr:rowOff>144526</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10426700" y="146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21353</xdr:rowOff>
    </xdr:from>
    <xdr:ext cx="469744" cy="259045"/>
    <xdr:sp macro="" textlink="">
      <xdr:nvSpPr>
        <xdr:cNvPr id="230" name="【福祉施設】&#10;一人当たり面積該当値テキスト">
          <a:extLst>
            <a:ext uri="{FF2B5EF4-FFF2-40B4-BE49-F238E27FC236}">
              <a16:creationId xmlns:a16="http://schemas.microsoft.com/office/drawing/2014/main" id="{00000000-0008-0000-0200-0000E6000000}"/>
            </a:ext>
          </a:extLst>
        </xdr:cNvPr>
        <xdr:cNvSpPr txBox="1"/>
      </xdr:nvSpPr>
      <xdr:spPr>
        <a:xfrm>
          <a:off x="10515600" y="1459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49785</xdr:rowOff>
    </xdr:from>
    <xdr:to>
      <xdr:col>50</xdr:col>
      <xdr:colOff>165100</xdr:colOff>
      <xdr:row>85</xdr:row>
      <xdr:rowOff>151385</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9588500" y="146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93726</xdr:rowOff>
    </xdr:from>
    <xdr:to>
      <xdr:col>55</xdr:col>
      <xdr:colOff>0</xdr:colOff>
      <xdr:row>85</xdr:row>
      <xdr:rowOff>100585</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9639300" y="14666976"/>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52832</xdr:rowOff>
    </xdr:from>
    <xdr:to>
      <xdr:col>46</xdr:col>
      <xdr:colOff>38100</xdr:colOff>
      <xdr:row>85</xdr:row>
      <xdr:rowOff>154432</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86995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100585</xdr:rowOff>
    </xdr:from>
    <xdr:to>
      <xdr:col>50</xdr:col>
      <xdr:colOff>114300</xdr:colOff>
      <xdr:row>85</xdr:row>
      <xdr:rowOff>103632</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8750300" y="14673835"/>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142512</xdr:rowOff>
    </xdr:from>
    <xdr:ext cx="469744" cy="259045"/>
    <xdr:sp macro="" textlink="">
      <xdr:nvSpPr>
        <xdr:cNvPr id="235" name="n_1mainValue【福祉施設】&#10;一人当たり面積">
          <a:extLst>
            <a:ext uri="{FF2B5EF4-FFF2-40B4-BE49-F238E27FC236}">
              <a16:creationId xmlns:a16="http://schemas.microsoft.com/office/drawing/2014/main" id="{00000000-0008-0000-0200-0000EB000000}"/>
            </a:ext>
          </a:extLst>
        </xdr:cNvPr>
        <xdr:cNvSpPr txBox="1"/>
      </xdr:nvSpPr>
      <xdr:spPr>
        <a:xfrm>
          <a:off x="9391727" y="147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145559</xdr:rowOff>
    </xdr:from>
    <xdr:ext cx="469744" cy="259045"/>
    <xdr:sp macro="" textlink="">
      <xdr:nvSpPr>
        <xdr:cNvPr id="236" name="n_2mainValue【福祉施設】&#10;一人当たり面積">
          <a:extLst>
            <a:ext uri="{FF2B5EF4-FFF2-40B4-BE49-F238E27FC236}">
              <a16:creationId xmlns:a16="http://schemas.microsoft.com/office/drawing/2014/main" id="{00000000-0008-0000-0200-0000EC000000}"/>
            </a:ext>
          </a:extLst>
        </xdr:cNvPr>
        <xdr:cNvSpPr txBox="1"/>
      </xdr:nvSpPr>
      <xdr:spPr>
        <a:xfrm>
          <a:off x="8515427" y="147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市民会館】&#10;有形固定資産減価償却率グラフ枠">
          <a:extLst>
            <a:ext uri="{FF2B5EF4-FFF2-40B4-BE49-F238E27FC236}">
              <a16:creationId xmlns:a16="http://schemas.microsoft.com/office/drawing/2014/main" id="{00000000-0008-0000-0200-00000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63" name="【市民会館】&#10;有形固定資産減価償却率最小値テキスト">
          <a:extLst>
            <a:ext uri="{FF2B5EF4-FFF2-40B4-BE49-F238E27FC236}">
              <a16:creationId xmlns:a16="http://schemas.microsoft.com/office/drawing/2014/main" id="{00000000-0008-0000-0200-000007010000}"/>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265" name="【市民会館】&#10;有形固定資産減価償却率最大値テキスト">
          <a:extLst>
            <a:ext uri="{FF2B5EF4-FFF2-40B4-BE49-F238E27FC236}">
              <a16:creationId xmlns:a16="http://schemas.microsoft.com/office/drawing/2014/main" id="{00000000-0008-0000-0200-000009010000}"/>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267" name="【市民会館】&#10;有形固定資産減価償却率平均値テキスト">
          <a:extLst>
            <a:ext uri="{FF2B5EF4-FFF2-40B4-BE49-F238E27FC236}">
              <a16:creationId xmlns:a16="http://schemas.microsoft.com/office/drawing/2014/main" id="{00000000-0008-0000-0200-00000B010000}"/>
            </a:ext>
          </a:extLst>
        </xdr:cNvPr>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36484</xdr:rowOff>
    </xdr:from>
    <xdr:ext cx="405111" cy="259045"/>
    <xdr:sp macro="" textlink="">
      <xdr:nvSpPr>
        <xdr:cNvPr id="270" name="n_1aveValue【市民会館】&#10;有形固定資産減価償却率">
          <a:extLst>
            <a:ext uri="{FF2B5EF4-FFF2-40B4-BE49-F238E27FC236}">
              <a16:creationId xmlns:a16="http://schemas.microsoft.com/office/drawing/2014/main" id="{00000000-0008-0000-0200-00000E010000}"/>
            </a:ext>
          </a:extLst>
        </xdr:cNvPr>
        <xdr:cNvSpPr txBox="1"/>
      </xdr:nvSpPr>
      <xdr:spPr>
        <a:xfrm>
          <a:off x="3582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160582</xdr:rowOff>
    </xdr:from>
    <xdr:ext cx="405111" cy="259045"/>
    <xdr:sp macro="" textlink="">
      <xdr:nvSpPr>
        <xdr:cNvPr id="272" name="n_2aveValue【市民会館】&#10;有形固定資産減価償却率">
          <a:extLst>
            <a:ext uri="{FF2B5EF4-FFF2-40B4-BE49-F238E27FC236}">
              <a16:creationId xmlns:a16="http://schemas.microsoft.com/office/drawing/2014/main" id="{00000000-0008-0000-0200-000010010000}"/>
            </a:ext>
          </a:extLst>
        </xdr:cNvPr>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74386</xdr:rowOff>
    </xdr:from>
    <xdr:to>
      <xdr:col>24</xdr:col>
      <xdr:colOff>114300</xdr:colOff>
      <xdr:row>103</xdr:row>
      <xdr:rowOff>4536</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4584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97263</xdr:rowOff>
    </xdr:from>
    <xdr:ext cx="405111" cy="259045"/>
    <xdr:sp macro="" textlink="">
      <xdr:nvSpPr>
        <xdr:cNvPr id="279" name="【市民会館】&#10;有形固定資産減価償却率該当値テキスト">
          <a:extLst>
            <a:ext uri="{FF2B5EF4-FFF2-40B4-BE49-F238E27FC236}">
              <a16:creationId xmlns:a16="http://schemas.microsoft.com/office/drawing/2014/main" id="{00000000-0008-0000-0200-000017010000}"/>
            </a:ext>
          </a:extLst>
        </xdr:cNvPr>
        <xdr:cNvSpPr txBox="1"/>
      </xdr:nvSpPr>
      <xdr:spPr>
        <a:xfrm>
          <a:off x="4673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107043</xdr:rowOff>
    </xdr:from>
    <xdr:to>
      <xdr:col>20</xdr:col>
      <xdr:colOff>38100</xdr:colOff>
      <xdr:row>103</xdr:row>
      <xdr:rowOff>37193</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3746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125186</xdr:rowOff>
    </xdr:from>
    <xdr:to>
      <xdr:col>24</xdr:col>
      <xdr:colOff>63500</xdr:colOff>
      <xdr:row>102</xdr:row>
      <xdr:rowOff>157843</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3797300" y="1761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157843</xdr:rowOff>
    </xdr:from>
    <xdr:to>
      <xdr:col>19</xdr:col>
      <xdr:colOff>177800</xdr:colOff>
      <xdr:row>103</xdr:row>
      <xdr:rowOff>19050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2908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53720</xdr:rowOff>
    </xdr:from>
    <xdr:ext cx="405111" cy="259045"/>
    <xdr:sp macro="" textlink="">
      <xdr:nvSpPr>
        <xdr:cNvPr id="284" name="n_1mainValue【市民会館】&#10;有形固定資産減価償却率">
          <a:extLst>
            <a:ext uri="{FF2B5EF4-FFF2-40B4-BE49-F238E27FC236}">
              <a16:creationId xmlns:a16="http://schemas.microsoft.com/office/drawing/2014/main" id="{00000000-0008-0000-0200-00001C010000}"/>
            </a:ext>
          </a:extLst>
        </xdr:cNvPr>
        <xdr:cNvSpPr txBox="1"/>
      </xdr:nvSpPr>
      <xdr:spPr>
        <a:xfrm>
          <a:off x="3582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285" name="n_2mainValue【市民会館】&#10;有形固定資産減価償却率">
          <a:extLst>
            <a:ext uri="{FF2B5EF4-FFF2-40B4-BE49-F238E27FC236}">
              <a16:creationId xmlns:a16="http://schemas.microsoft.com/office/drawing/2014/main" id="{00000000-0008-0000-0200-00001D010000}"/>
            </a:ext>
          </a:extLst>
        </xdr:cNvPr>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市民会館】&#10;一人当たり面積グラフ枠">
          <a:extLst>
            <a:ext uri="{FF2B5EF4-FFF2-40B4-BE49-F238E27FC236}">
              <a16:creationId xmlns:a16="http://schemas.microsoft.com/office/drawing/2014/main" id="{00000000-0008-0000-0200-00003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312" name="【市民会館】&#10;一人当たり面積最小値テキスト">
          <a:extLst>
            <a:ext uri="{FF2B5EF4-FFF2-40B4-BE49-F238E27FC236}">
              <a16:creationId xmlns:a16="http://schemas.microsoft.com/office/drawing/2014/main" id="{00000000-0008-0000-0200-000038010000}"/>
            </a:ext>
          </a:extLst>
        </xdr:cNvPr>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314" name="【市民会館】&#10;一人当たり面積最大値テキスト">
          <a:extLst>
            <a:ext uri="{FF2B5EF4-FFF2-40B4-BE49-F238E27FC236}">
              <a16:creationId xmlns:a16="http://schemas.microsoft.com/office/drawing/2014/main" id="{00000000-0008-0000-0200-00003A010000}"/>
            </a:ext>
          </a:extLst>
        </xdr:cNvPr>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148607</xdr:rowOff>
    </xdr:from>
    <xdr:ext cx="469744" cy="259045"/>
    <xdr:sp macro="" textlink="">
      <xdr:nvSpPr>
        <xdr:cNvPr id="316" name="【市民会館】&#10;一人当たり面積平均値テキスト">
          <a:extLst>
            <a:ext uri="{FF2B5EF4-FFF2-40B4-BE49-F238E27FC236}">
              <a16:creationId xmlns:a16="http://schemas.microsoft.com/office/drawing/2014/main" id="{00000000-0008-0000-0200-00003C010000}"/>
            </a:ext>
          </a:extLst>
        </xdr:cNvPr>
        <xdr:cNvSpPr txBox="1"/>
      </xdr:nvSpPr>
      <xdr:spPr>
        <a:xfrm>
          <a:off x="10515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68597</xdr:rowOff>
    </xdr:from>
    <xdr:ext cx="469744" cy="259045"/>
    <xdr:sp macro="" textlink="">
      <xdr:nvSpPr>
        <xdr:cNvPr id="319" name="n_1aveValue【市民会館】&#10;一人当たり面積">
          <a:extLst>
            <a:ext uri="{FF2B5EF4-FFF2-40B4-BE49-F238E27FC236}">
              <a16:creationId xmlns:a16="http://schemas.microsoft.com/office/drawing/2014/main" id="{00000000-0008-0000-0200-00003F010000}"/>
            </a:ext>
          </a:extLst>
        </xdr:cNvPr>
        <xdr:cNvSpPr txBox="1"/>
      </xdr:nvSpPr>
      <xdr:spPr>
        <a:xfrm>
          <a:off x="9391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74386</xdr:rowOff>
    </xdr:from>
    <xdr:to>
      <xdr:col>46</xdr:col>
      <xdr:colOff>38100</xdr:colOff>
      <xdr:row>103</xdr:row>
      <xdr:rowOff>4536</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8699500"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21063</xdr:rowOff>
    </xdr:from>
    <xdr:ext cx="469744" cy="259045"/>
    <xdr:sp macro="" textlink="">
      <xdr:nvSpPr>
        <xdr:cNvPr id="321" name="n_2aveValue【市民会館】&#10;一人当たり面積">
          <a:extLst>
            <a:ext uri="{FF2B5EF4-FFF2-40B4-BE49-F238E27FC236}">
              <a16:creationId xmlns:a16="http://schemas.microsoft.com/office/drawing/2014/main" id="{00000000-0008-0000-0200-000041010000}"/>
            </a:ext>
          </a:extLst>
        </xdr:cNvPr>
        <xdr:cNvSpPr txBox="1"/>
      </xdr:nvSpPr>
      <xdr:spPr>
        <a:xfrm>
          <a:off x="8515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10705</xdr:rowOff>
    </xdr:from>
    <xdr:to>
      <xdr:col>55</xdr:col>
      <xdr:colOff>50800</xdr:colOff>
      <xdr:row>103</xdr:row>
      <xdr:rowOff>112305</xdr:rowOff>
    </xdr:to>
    <xdr:sp macro="" textlink="">
      <xdr:nvSpPr>
        <xdr:cNvPr id="327" name="楕円 326">
          <a:extLst>
            <a:ext uri="{FF2B5EF4-FFF2-40B4-BE49-F238E27FC236}">
              <a16:creationId xmlns:a16="http://schemas.microsoft.com/office/drawing/2014/main" id="{00000000-0008-0000-0200-000047010000}"/>
            </a:ext>
          </a:extLst>
        </xdr:cNvPr>
        <xdr:cNvSpPr/>
      </xdr:nvSpPr>
      <xdr:spPr>
        <a:xfrm>
          <a:off x="104267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33582</xdr:rowOff>
    </xdr:from>
    <xdr:ext cx="469744" cy="259045"/>
    <xdr:sp macro="" textlink="">
      <xdr:nvSpPr>
        <xdr:cNvPr id="328" name="【市民会館】&#10;一人当たり面積該当値テキスト">
          <a:extLst>
            <a:ext uri="{FF2B5EF4-FFF2-40B4-BE49-F238E27FC236}">
              <a16:creationId xmlns:a16="http://schemas.microsoft.com/office/drawing/2014/main" id="{00000000-0008-0000-0200-000048010000}"/>
            </a:ext>
          </a:extLst>
        </xdr:cNvPr>
        <xdr:cNvSpPr txBox="1"/>
      </xdr:nvSpPr>
      <xdr:spPr>
        <a:xfrm>
          <a:off x="10515600" y="1752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47716</xdr:rowOff>
    </xdr:from>
    <xdr:to>
      <xdr:col>50</xdr:col>
      <xdr:colOff>165100</xdr:colOff>
      <xdr:row>103</xdr:row>
      <xdr:rowOff>149316</xdr:rowOff>
    </xdr:to>
    <xdr:sp macro="" textlink="">
      <xdr:nvSpPr>
        <xdr:cNvPr id="329" name="楕円 328">
          <a:extLst>
            <a:ext uri="{FF2B5EF4-FFF2-40B4-BE49-F238E27FC236}">
              <a16:creationId xmlns:a16="http://schemas.microsoft.com/office/drawing/2014/main" id="{00000000-0008-0000-0200-000049010000}"/>
            </a:ext>
          </a:extLst>
        </xdr:cNvPr>
        <xdr:cNvSpPr/>
      </xdr:nvSpPr>
      <xdr:spPr>
        <a:xfrm>
          <a:off x="9588500" y="177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61505</xdr:rowOff>
    </xdr:from>
    <xdr:to>
      <xdr:col>55</xdr:col>
      <xdr:colOff>0</xdr:colOff>
      <xdr:row>103</xdr:row>
      <xdr:rowOff>98516</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flipV="1">
          <a:off x="9639300" y="17720855"/>
          <a:ext cx="838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62956</xdr:rowOff>
    </xdr:from>
    <xdr:to>
      <xdr:col>46</xdr:col>
      <xdr:colOff>38100</xdr:colOff>
      <xdr:row>103</xdr:row>
      <xdr:rowOff>164556</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8699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98516</xdr:rowOff>
    </xdr:from>
    <xdr:to>
      <xdr:col>50</xdr:col>
      <xdr:colOff>114300</xdr:colOff>
      <xdr:row>103</xdr:row>
      <xdr:rowOff>113756</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flipV="1">
          <a:off x="8750300" y="1775786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165843</xdr:rowOff>
    </xdr:from>
    <xdr:ext cx="469744" cy="259045"/>
    <xdr:sp macro="" textlink="">
      <xdr:nvSpPr>
        <xdr:cNvPr id="333" name="n_1mainValue【市民会館】&#10;一人当たり面積">
          <a:extLst>
            <a:ext uri="{FF2B5EF4-FFF2-40B4-BE49-F238E27FC236}">
              <a16:creationId xmlns:a16="http://schemas.microsoft.com/office/drawing/2014/main" id="{00000000-0008-0000-0200-00004D010000}"/>
            </a:ext>
          </a:extLst>
        </xdr:cNvPr>
        <xdr:cNvSpPr txBox="1"/>
      </xdr:nvSpPr>
      <xdr:spPr>
        <a:xfrm>
          <a:off x="9391727" y="174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155683</xdr:rowOff>
    </xdr:from>
    <xdr:ext cx="469744" cy="259045"/>
    <xdr:sp macro="" textlink="">
      <xdr:nvSpPr>
        <xdr:cNvPr id="334" name="n_2mainValue【市民会館】&#10;一人当たり面積">
          <a:extLst>
            <a:ext uri="{FF2B5EF4-FFF2-40B4-BE49-F238E27FC236}">
              <a16:creationId xmlns:a16="http://schemas.microsoft.com/office/drawing/2014/main" id="{00000000-0008-0000-0200-00004E010000}"/>
            </a:ext>
          </a:extLst>
        </xdr:cNvPr>
        <xdr:cNvSpPr txBox="1"/>
      </xdr:nvSpPr>
      <xdr:spPr>
        <a:xfrm>
          <a:off x="8515427" y="1781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一般廃棄物処理施設】&#10;有形固定資産減価償却率グラフ枠">
          <a:extLst>
            <a:ext uri="{FF2B5EF4-FFF2-40B4-BE49-F238E27FC236}">
              <a16:creationId xmlns:a16="http://schemas.microsoft.com/office/drawing/2014/main" id="{00000000-0008-0000-0200-00006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360" name="【一般廃棄物処理施設】&#10;有形固定資産減価償却率最小値テキスト">
          <a:extLst>
            <a:ext uri="{FF2B5EF4-FFF2-40B4-BE49-F238E27FC236}">
              <a16:creationId xmlns:a16="http://schemas.microsoft.com/office/drawing/2014/main" id="{00000000-0008-0000-0200-000068010000}"/>
            </a:ext>
          </a:extLst>
        </xdr:cNvPr>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2" name="【一般廃棄物処理施設】&#10;有形固定資産減価償却率最大値テキスト">
          <a:extLst>
            <a:ext uri="{FF2B5EF4-FFF2-40B4-BE49-F238E27FC236}">
              <a16:creationId xmlns:a16="http://schemas.microsoft.com/office/drawing/2014/main" id="{00000000-0008-0000-0200-00006A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364" name="【一般廃棄物処理施設】&#10;有形固定資産減価償却率平均値テキスト">
          <a:extLst>
            <a:ext uri="{FF2B5EF4-FFF2-40B4-BE49-F238E27FC236}">
              <a16:creationId xmlns:a16="http://schemas.microsoft.com/office/drawing/2014/main" id="{00000000-0008-0000-0200-00006C010000}"/>
            </a:ext>
          </a:extLst>
        </xdr:cNvPr>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367" name="n_1aveValue【一般廃棄物処理施設】&#10;有形固定資産減価償却率">
          <a:extLst>
            <a:ext uri="{FF2B5EF4-FFF2-40B4-BE49-F238E27FC236}">
              <a16:creationId xmlns:a16="http://schemas.microsoft.com/office/drawing/2014/main" id="{00000000-0008-0000-0200-00006F010000}"/>
            </a:ext>
          </a:extLst>
        </xdr:cNvPr>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99077</xdr:rowOff>
    </xdr:from>
    <xdr:ext cx="405111" cy="259045"/>
    <xdr:sp macro="" textlink="">
      <xdr:nvSpPr>
        <xdr:cNvPr id="369" name="n_2aveValue【一般廃棄物処理施設】&#10;有形固定資産減価償却率">
          <a:extLst>
            <a:ext uri="{FF2B5EF4-FFF2-40B4-BE49-F238E27FC236}">
              <a16:creationId xmlns:a16="http://schemas.microsoft.com/office/drawing/2014/main" id="{00000000-0008-0000-0200-000071010000}"/>
            </a:ext>
          </a:extLst>
        </xdr:cNvPr>
        <xdr:cNvSpPr txBox="1"/>
      </xdr:nvSpPr>
      <xdr:spPr>
        <a:xfrm>
          <a:off x="14389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153035</xdr:rowOff>
    </xdr:from>
    <xdr:to>
      <xdr:col>85</xdr:col>
      <xdr:colOff>177800</xdr:colOff>
      <xdr:row>36</xdr:row>
      <xdr:rowOff>83185</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6268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4462</xdr:rowOff>
    </xdr:from>
    <xdr:ext cx="405111" cy="259045"/>
    <xdr:sp macro="" textlink="">
      <xdr:nvSpPr>
        <xdr:cNvPr id="376" name="【一般廃棄物処理施設】&#10;有形固定資産減価償却率該当値テキスト">
          <a:extLst>
            <a:ext uri="{FF2B5EF4-FFF2-40B4-BE49-F238E27FC236}">
              <a16:creationId xmlns:a16="http://schemas.microsoft.com/office/drawing/2014/main" id="{00000000-0008-0000-0200-000078010000}"/>
            </a:ext>
          </a:extLst>
        </xdr:cNvPr>
        <xdr:cNvSpPr txBox="1"/>
      </xdr:nvSpPr>
      <xdr:spPr>
        <a:xfrm>
          <a:off x="163576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32385</xdr:rowOff>
    </xdr:from>
    <xdr:to>
      <xdr:col>85</xdr:col>
      <xdr:colOff>127000</xdr:colOff>
      <xdr:row>36</xdr:row>
      <xdr:rowOff>97155</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15481300" y="620458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97155</xdr:rowOff>
    </xdr:from>
    <xdr:to>
      <xdr:col>81</xdr:col>
      <xdr:colOff>50800</xdr:colOff>
      <xdr:row>36</xdr:row>
      <xdr:rowOff>160020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14592300" y="62693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139082</xdr:rowOff>
    </xdr:from>
    <xdr:ext cx="405111" cy="259045"/>
    <xdr:sp macro="" textlink="">
      <xdr:nvSpPr>
        <xdr:cNvPr id="381" name="n_1mainValue【一般廃棄物処理施設】&#10;有形固定資産減価償却率">
          <a:extLst>
            <a:ext uri="{FF2B5EF4-FFF2-40B4-BE49-F238E27FC236}">
              <a16:creationId xmlns:a16="http://schemas.microsoft.com/office/drawing/2014/main" id="{00000000-0008-0000-0200-00007D010000}"/>
            </a:ext>
          </a:extLst>
        </xdr:cNvPr>
        <xdr:cNvSpPr txBox="1"/>
      </xdr:nvSpPr>
      <xdr:spPr>
        <a:xfrm>
          <a:off x="15266044"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55897</xdr:rowOff>
    </xdr:from>
    <xdr:ext cx="405111" cy="259045"/>
    <xdr:sp macro="" textlink="">
      <xdr:nvSpPr>
        <xdr:cNvPr id="382" name="n_2mainValue【一般廃棄物処理施設】&#10;有形固定資産減価償却率">
          <a:extLst>
            <a:ext uri="{FF2B5EF4-FFF2-40B4-BE49-F238E27FC236}">
              <a16:creationId xmlns:a16="http://schemas.microsoft.com/office/drawing/2014/main" id="{00000000-0008-0000-0200-00007E010000}"/>
            </a:ext>
          </a:extLst>
        </xdr:cNvPr>
        <xdr:cNvSpPr txBox="1"/>
      </xdr:nvSpPr>
      <xdr:spPr>
        <a:xfrm>
          <a:off x="14389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一般廃棄物処理施設】&#10;一人当たり有形固定資産（償却資産）額グラフ枠">
          <a:extLst>
            <a:ext uri="{FF2B5EF4-FFF2-40B4-BE49-F238E27FC236}">
              <a16:creationId xmlns:a16="http://schemas.microsoft.com/office/drawing/2014/main" id="{00000000-0008-0000-0200-00009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409" name="【一般廃棄物処理施設】&#10;一人当たり有形固定資産（償却資産）額最小値テキスト">
          <a:extLst>
            <a:ext uri="{FF2B5EF4-FFF2-40B4-BE49-F238E27FC236}">
              <a16:creationId xmlns:a16="http://schemas.microsoft.com/office/drawing/2014/main" id="{00000000-0008-0000-0200-000099010000}"/>
            </a:ext>
          </a:extLst>
        </xdr:cNvPr>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411" name="【一般廃棄物処理施設】&#10;一人当たり有形固定資産（償却資産）額最大値テキスト">
          <a:extLst>
            <a:ext uri="{FF2B5EF4-FFF2-40B4-BE49-F238E27FC236}">
              <a16:creationId xmlns:a16="http://schemas.microsoft.com/office/drawing/2014/main" id="{00000000-0008-0000-0200-00009B010000}"/>
            </a:ext>
          </a:extLst>
        </xdr:cNvPr>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413" name="【一般廃棄物処理施設】&#10;一人当たり有形固定資産（償却資産）額平均値テキスト">
          <a:extLst>
            <a:ext uri="{FF2B5EF4-FFF2-40B4-BE49-F238E27FC236}">
              <a16:creationId xmlns:a16="http://schemas.microsoft.com/office/drawing/2014/main" id="{00000000-0008-0000-0200-00009D010000}"/>
            </a:ext>
          </a:extLst>
        </xdr:cNvPr>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77316</xdr:rowOff>
    </xdr:from>
    <xdr:ext cx="599010" cy="259045"/>
    <xdr:sp macro="" textlink="">
      <xdr:nvSpPr>
        <xdr:cNvPr id="416" name="n_1aveValue【一般廃棄物処理施設】&#10;一人当たり有形固定資産（償却資産）額">
          <a:extLst>
            <a:ext uri="{FF2B5EF4-FFF2-40B4-BE49-F238E27FC236}">
              <a16:creationId xmlns:a16="http://schemas.microsoft.com/office/drawing/2014/main" id="{00000000-0008-0000-0200-0000A0010000}"/>
            </a:ext>
          </a:extLst>
        </xdr:cNvPr>
        <xdr:cNvSpPr txBox="1"/>
      </xdr:nvSpPr>
      <xdr:spPr>
        <a:xfrm>
          <a:off x="210110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93757</xdr:rowOff>
    </xdr:from>
    <xdr:ext cx="599010" cy="259045"/>
    <xdr:sp macro="" textlink="">
      <xdr:nvSpPr>
        <xdr:cNvPr id="418" name="n_2aveValue【一般廃棄物処理施設】&#10;一人当たり有形固定資産（償却資産）額">
          <a:extLst>
            <a:ext uri="{FF2B5EF4-FFF2-40B4-BE49-F238E27FC236}">
              <a16:creationId xmlns:a16="http://schemas.microsoft.com/office/drawing/2014/main" id="{00000000-0008-0000-0200-0000A2010000}"/>
            </a:ext>
          </a:extLst>
        </xdr:cNvPr>
        <xdr:cNvSpPr txBox="1"/>
      </xdr:nvSpPr>
      <xdr:spPr>
        <a:xfrm>
          <a:off x="20134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118120</xdr:rowOff>
    </xdr:from>
    <xdr:to>
      <xdr:col>116</xdr:col>
      <xdr:colOff>114300</xdr:colOff>
      <xdr:row>40</xdr:row>
      <xdr:rowOff>48270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2110700" y="68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140997</xdr:rowOff>
    </xdr:from>
    <xdr:ext cx="599010" cy="259045"/>
    <xdr:sp macro="" textlink="">
      <xdr:nvSpPr>
        <xdr:cNvPr id="425" name="【一般廃棄物処理施設】&#10;一人当たり有形固定資産（償却資産）額該当値テキスト">
          <a:extLst>
            <a:ext uri="{FF2B5EF4-FFF2-40B4-BE49-F238E27FC236}">
              <a16:creationId xmlns:a16="http://schemas.microsoft.com/office/drawing/2014/main" id="{00000000-0008-0000-0200-0000A9010000}"/>
            </a:ext>
          </a:extLst>
        </xdr:cNvPr>
        <xdr:cNvSpPr txBox="1"/>
      </xdr:nvSpPr>
      <xdr:spPr>
        <a:xfrm>
          <a:off x="22199600" y="665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133921</xdr:rowOff>
    </xdr:from>
    <xdr:to>
      <xdr:col>112</xdr:col>
      <xdr:colOff>38100</xdr:colOff>
      <xdr:row>40</xdr:row>
      <xdr:rowOff>64071</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21272500" y="68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168920</xdr:rowOff>
    </xdr:from>
    <xdr:to>
      <xdr:col>116</xdr:col>
      <xdr:colOff>63500</xdr:colOff>
      <xdr:row>40</xdr:row>
      <xdr:rowOff>13271</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flipV="1">
          <a:off x="21323300" y="6855470"/>
          <a:ext cx="838200" cy="1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141208</xdr:rowOff>
    </xdr:from>
    <xdr:to>
      <xdr:col>107</xdr:col>
      <xdr:colOff>101600</xdr:colOff>
      <xdr:row>40</xdr:row>
      <xdr:rowOff>71358</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20383500" y="68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13271</xdr:rowOff>
    </xdr:from>
    <xdr:to>
      <xdr:col>111</xdr:col>
      <xdr:colOff>177800</xdr:colOff>
      <xdr:row>40</xdr:row>
      <xdr:rowOff>20558</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20434300" y="6871271"/>
          <a:ext cx="889000" cy="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80598</xdr:rowOff>
    </xdr:from>
    <xdr:ext cx="599010" cy="259045"/>
    <xdr:sp macro="" textlink="">
      <xdr:nvSpPr>
        <xdr:cNvPr id="430" name="n_1mainValue【一般廃棄物処理施設】&#10;一人当たり有形固定資産（償却資産）額">
          <a:extLst>
            <a:ext uri="{FF2B5EF4-FFF2-40B4-BE49-F238E27FC236}">
              <a16:creationId xmlns:a16="http://schemas.microsoft.com/office/drawing/2014/main" id="{00000000-0008-0000-0200-0000AE010000}"/>
            </a:ext>
          </a:extLst>
        </xdr:cNvPr>
        <xdr:cNvSpPr txBox="1"/>
      </xdr:nvSpPr>
      <xdr:spPr>
        <a:xfrm>
          <a:off x="21011095" y="659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87885</xdr:rowOff>
    </xdr:from>
    <xdr:ext cx="599010" cy="259045"/>
    <xdr:sp macro="" textlink="">
      <xdr:nvSpPr>
        <xdr:cNvPr id="431" name="n_2mainValue【一般廃棄物処理施設】&#10;一人当たり有形固定資産（償却資産）額">
          <a:extLst>
            <a:ext uri="{FF2B5EF4-FFF2-40B4-BE49-F238E27FC236}">
              <a16:creationId xmlns:a16="http://schemas.microsoft.com/office/drawing/2014/main" id="{00000000-0008-0000-0200-0000AF010000}"/>
            </a:ext>
          </a:extLst>
        </xdr:cNvPr>
        <xdr:cNvSpPr txBox="1"/>
      </xdr:nvSpPr>
      <xdr:spPr>
        <a:xfrm>
          <a:off x="20134795" y="660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保健センター・保健所】&#10;有形固定資産減価償却率グラフ枠">
          <a:extLst>
            <a:ext uri="{FF2B5EF4-FFF2-40B4-BE49-F238E27FC236}">
              <a16:creationId xmlns:a16="http://schemas.microsoft.com/office/drawing/2014/main" id="{00000000-0008-0000-0200-0000C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458" name="【保健センター・保健所】&#10;有形固定資産減価償却率最小値テキスト">
          <a:extLst>
            <a:ext uri="{FF2B5EF4-FFF2-40B4-BE49-F238E27FC236}">
              <a16:creationId xmlns:a16="http://schemas.microsoft.com/office/drawing/2014/main" id="{00000000-0008-0000-0200-0000CA010000}"/>
            </a:ext>
          </a:extLst>
        </xdr:cNvPr>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60" name="【保健センター・保健所】&#10;有形固定資産減価償却率最大値テキスト">
          <a:extLst>
            <a:ext uri="{FF2B5EF4-FFF2-40B4-BE49-F238E27FC236}">
              <a16:creationId xmlns:a16="http://schemas.microsoft.com/office/drawing/2014/main" id="{00000000-0008-0000-0200-0000CC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22696</xdr:rowOff>
    </xdr:from>
    <xdr:ext cx="405111" cy="259045"/>
    <xdr:sp macro="" textlink="">
      <xdr:nvSpPr>
        <xdr:cNvPr id="462" name="【保健センター・保健所】&#10;有形固定資産減価償却率平均値テキスト">
          <a:extLst>
            <a:ext uri="{FF2B5EF4-FFF2-40B4-BE49-F238E27FC236}">
              <a16:creationId xmlns:a16="http://schemas.microsoft.com/office/drawing/2014/main" id="{00000000-0008-0000-0200-0000CE010000}"/>
            </a:ext>
          </a:extLst>
        </xdr:cNvPr>
        <xdr:cNvSpPr txBox="1"/>
      </xdr:nvSpPr>
      <xdr:spPr>
        <a:xfrm>
          <a:off x="16357600" y="1013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465" name="n_1ave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6268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99077</xdr:rowOff>
    </xdr:from>
    <xdr:ext cx="405111" cy="259045"/>
    <xdr:sp macro="" textlink="">
      <xdr:nvSpPr>
        <xdr:cNvPr id="474" name="【保健センター・保健所】&#10;有形固定資産減価償却率該当値テキスト">
          <a:extLst>
            <a:ext uri="{FF2B5EF4-FFF2-40B4-BE49-F238E27FC236}">
              <a16:creationId xmlns:a16="http://schemas.microsoft.com/office/drawing/2014/main" id="{00000000-0008-0000-0200-0000DA010000}"/>
            </a:ext>
          </a:extLst>
        </xdr:cNvPr>
        <xdr:cNvSpPr txBox="1"/>
      </xdr:nvSpPr>
      <xdr:spPr>
        <a:xfrm>
          <a:off x="16357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148409</xdr:rowOff>
    </xdr:from>
    <xdr:to>
      <xdr:col>81</xdr:col>
      <xdr:colOff>101600</xdr:colOff>
      <xdr:row>61</xdr:row>
      <xdr:rowOff>78559</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5430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27759</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15481300" y="1045845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57150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14592300" y="104862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69686</xdr:rowOff>
    </xdr:from>
    <xdr:ext cx="405111" cy="259045"/>
    <xdr:sp macro="" textlink="">
      <xdr:nvSpPr>
        <xdr:cNvPr id="479" name="n_1mainValue【保健センター・保健所】&#10;有形固定資産減価償却率">
          <a:extLst>
            <a:ext uri="{FF2B5EF4-FFF2-40B4-BE49-F238E27FC236}">
              <a16:creationId xmlns:a16="http://schemas.microsoft.com/office/drawing/2014/main" id="{00000000-0008-0000-0200-0000DF010000}"/>
            </a:ext>
          </a:extLst>
        </xdr:cNvPr>
        <xdr:cNvSpPr txBox="1"/>
      </xdr:nvSpPr>
      <xdr:spPr>
        <a:xfrm>
          <a:off x="15266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480" name="n_2mainValue【保健センター・保健所】&#10;有形固定資産減価償却率">
          <a:extLst>
            <a:ext uri="{FF2B5EF4-FFF2-40B4-BE49-F238E27FC236}">
              <a16:creationId xmlns:a16="http://schemas.microsoft.com/office/drawing/2014/main" id="{00000000-0008-0000-0200-0000E0010000}"/>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保健センター・保健所】&#10;一人当たり面積グラフ枠">
          <a:extLst>
            <a:ext uri="{FF2B5EF4-FFF2-40B4-BE49-F238E27FC236}">
              <a16:creationId xmlns:a16="http://schemas.microsoft.com/office/drawing/2014/main" id="{00000000-0008-0000-0200-0000F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505" name="【保健センター・保健所】&#10;一人当たり面積最小値テキスト">
          <a:extLst>
            <a:ext uri="{FF2B5EF4-FFF2-40B4-BE49-F238E27FC236}">
              <a16:creationId xmlns:a16="http://schemas.microsoft.com/office/drawing/2014/main" id="{00000000-0008-0000-0200-0000F9010000}"/>
            </a:ext>
          </a:extLst>
        </xdr:cNvPr>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507" name="【保健センター・保健所】&#10;一人当たり面積最大値テキスト">
          <a:extLst>
            <a:ext uri="{FF2B5EF4-FFF2-40B4-BE49-F238E27FC236}">
              <a16:creationId xmlns:a16="http://schemas.microsoft.com/office/drawing/2014/main" id="{00000000-0008-0000-0200-0000FB010000}"/>
            </a:ext>
          </a:extLst>
        </xdr:cNvPr>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509" name="【保健センター・保健所】&#10;一人当たり面積平均値テキスト">
          <a:extLst>
            <a:ext uri="{FF2B5EF4-FFF2-40B4-BE49-F238E27FC236}">
              <a16:creationId xmlns:a16="http://schemas.microsoft.com/office/drawing/2014/main" id="{00000000-0008-0000-0200-0000FD010000}"/>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512" name="n_1aveValue【保健センター・保健所】&#10;一人当たり面積">
          <a:extLst>
            <a:ext uri="{FF2B5EF4-FFF2-40B4-BE49-F238E27FC236}">
              <a16:creationId xmlns:a16="http://schemas.microsoft.com/office/drawing/2014/main" id="{00000000-0008-0000-0200-000000020000}"/>
            </a:ext>
          </a:extLst>
        </xdr:cNvPr>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514" name="n_2aveValue【保健センター・保健所】&#10;一人当たり面積">
          <a:extLst>
            <a:ext uri="{FF2B5EF4-FFF2-40B4-BE49-F238E27FC236}">
              <a16:creationId xmlns:a16="http://schemas.microsoft.com/office/drawing/2014/main" id="{00000000-0008-0000-0200-000002020000}"/>
            </a:ext>
          </a:extLst>
        </xdr:cNvPr>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20" name="楕円 519">
          <a:extLst>
            <a:ext uri="{FF2B5EF4-FFF2-40B4-BE49-F238E27FC236}">
              <a16:creationId xmlns:a16="http://schemas.microsoft.com/office/drawing/2014/main" id="{00000000-0008-0000-0200-000008020000}"/>
            </a:ext>
          </a:extLst>
        </xdr:cNvPr>
        <xdr:cNvSpPr/>
      </xdr:nvSpPr>
      <xdr:spPr>
        <a:xfrm>
          <a:off x="221107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118889</xdr:rowOff>
    </xdr:from>
    <xdr:ext cx="469744" cy="259045"/>
    <xdr:sp macro="" textlink="">
      <xdr:nvSpPr>
        <xdr:cNvPr id="521" name="【保健センター・保健所】&#10;一人当たり面積該当値テキスト">
          <a:extLst>
            <a:ext uri="{FF2B5EF4-FFF2-40B4-BE49-F238E27FC236}">
              <a16:creationId xmlns:a16="http://schemas.microsoft.com/office/drawing/2014/main" id="{00000000-0008-0000-0200-000009020000}"/>
            </a:ext>
          </a:extLst>
        </xdr:cNvPr>
        <xdr:cNvSpPr txBox="1"/>
      </xdr:nvSpPr>
      <xdr:spPr>
        <a:xfrm>
          <a:off x="22199600" y="1057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167132</xdr:rowOff>
    </xdr:from>
    <xdr:to>
      <xdr:col>112</xdr:col>
      <xdr:colOff>38100</xdr:colOff>
      <xdr:row>63</xdr:row>
      <xdr:rowOff>97282</xdr:rowOff>
    </xdr:to>
    <xdr:sp macro="" textlink="">
      <xdr:nvSpPr>
        <xdr:cNvPr id="522" name="楕円 521">
          <a:extLst>
            <a:ext uri="{FF2B5EF4-FFF2-40B4-BE49-F238E27FC236}">
              <a16:creationId xmlns:a16="http://schemas.microsoft.com/office/drawing/2014/main" id="{00000000-0008-0000-0200-00000A020000}"/>
            </a:ext>
          </a:extLst>
        </xdr:cNvPr>
        <xdr:cNvSpPr/>
      </xdr:nvSpPr>
      <xdr:spPr>
        <a:xfrm>
          <a:off x="21272500" y="107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38862</xdr:rowOff>
    </xdr:from>
    <xdr:to>
      <xdr:col>116</xdr:col>
      <xdr:colOff>63500</xdr:colOff>
      <xdr:row>63</xdr:row>
      <xdr:rowOff>46482</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21323300" y="1084021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170942</xdr:rowOff>
    </xdr:from>
    <xdr:to>
      <xdr:col>107</xdr:col>
      <xdr:colOff>101600</xdr:colOff>
      <xdr:row>63</xdr:row>
      <xdr:rowOff>101092</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20383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46482</xdr:rowOff>
    </xdr:from>
    <xdr:to>
      <xdr:col>111</xdr:col>
      <xdr:colOff>177800</xdr:colOff>
      <xdr:row>63</xdr:row>
      <xdr:rowOff>50292</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flipV="1">
          <a:off x="20434300" y="1084783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88409</xdr:rowOff>
    </xdr:from>
    <xdr:ext cx="469744" cy="259045"/>
    <xdr:sp macro="" textlink="">
      <xdr:nvSpPr>
        <xdr:cNvPr id="526" name="n_1mainValue【保健センター・保健所】&#10;一人当たり面積">
          <a:extLst>
            <a:ext uri="{FF2B5EF4-FFF2-40B4-BE49-F238E27FC236}">
              <a16:creationId xmlns:a16="http://schemas.microsoft.com/office/drawing/2014/main" id="{00000000-0008-0000-0200-00000E020000}"/>
            </a:ext>
          </a:extLst>
        </xdr:cNvPr>
        <xdr:cNvSpPr txBox="1"/>
      </xdr:nvSpPr>
      <xdr:spPr>
        <a:xfrm>
          <a:off x="21075727"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92219</xdr:rowOff>
    </xdr:from>
    <xdr:ext cx="469744" cy="259045"/>
    <xdr:sp macro="" textlink="">
      <xdr:nvSpPr>
        <xdr:cNvPr id="527" name="n_2mainValue【保健センター・保健所】&#10;一人当たり面積">
          <a:extLst>
            <a:ext uri="{FF2B5EF4-FFF2-40B4-BE49-F238E27FC236}">
              <a16:creationId xmlns:a16="http://schemas.microsoft.com/office/drawing/2014/main" id="{00000000-0008-0000-0200-00000F020000}"/>
            </a:ext>
          </a:extLst>
        </xdr:cNvPr>
        <xdr:cNvSpPr txBox="1"/>
      </xdr:nvSpPr>
      <xdr:spPr>
        <a:xfrm>
          <a:off x="20199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00000000-0008-0000-02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553" name="【消防施設】&#10;有形固定資産減価償却率最小値テキスト">
          <a:extLst>
            <a:ext uri="{FF2B5EF4-FFF2-40B4-BE49-F238E27FC236}">
              <a16:creationId xmlns:a16="http://schemas.microsoft.com/office/drawing/2014/main" id="{00000000-0008-0000-0200-000029020000}"/>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555" name="【消防施設】&#10;有形固定資産減価償却率最大値テキスト">
          <a:extLst>
            <a:ext uri="{FF2B5EF4-FFF2-40B4-BE49-F238E27FC236}">
              <a16:creationId xmlns:a16="http://schemas.microsoft.com/office/drawing/2014/main" id="{00000000-0008-0000-0200-00002B020000}"/>
            </a:ext>
          </a:extLst>
        </xdr:cNvPr>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00000000-0008-0000-0200-00002D020000}"/>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560" name="n_1aveValue【消防施設】&#10;有形固定資産減価償却率">
          <a:extLst>
            <a:ext uri="{FF2B5EF4-FFF2-40B4-BE49-F238E27FC236}">
              <a16:creationId xmlns:a16="http://schemas.microsoft.com/office/drawing/2014/main" id="{00000000-0008-0000-0200-000030020000}"/>
            </a:ext>
          </a:extLst>
        </xdr:cNvPr>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562" name="n_2aveValue【消防施設】&#10;有形固定資産減価償却率">
          <a:extLst>
            <a:ext uri="{FF2B5EF4-FFF2-40B4-BE49-F238E27FC236}">
              <a16:creationId xmlns:a16="http://schemas.microsoft.com/office/drawing/2014/main" id="{00000000-0008-0000-0200-000032020000}"/>
            </a:ext>
          </a:extLst>
        </xdr:cNvPr>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636</xdr:rowOff>
    </xdr:from>
    <xdr:to>
      <xdr:col>85</xdr:col>
      <xdr:colOff>177800</xdr:colOff>
      <xdr:row>82</xdr:row>
      <xdr:rowOff>102236</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6268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150513</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00000000-0008-0000-0200-000039020000}"/>
            </a:ext>
          </a:extLst>
        </xdr:cNvPr>
        <xdr:cNvSpPr txBox="1"/>
      </xdr:nvSpPr>
      <xdr:spPr>
        <a:xfrm>
          <a:off x="16357600"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38736</xdr:rowOff>
    </xdr:from>
    <xdr:to>
      <xdr:col>81</xdr:col>
      <xdr:colOff>101600</xdr:colOff>
      <xdr:row>82</xdr:row>
      <xdr:rowOff>140336</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5430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51436</xdr:rowOff>
    </xdr:from>
    <xdr:to>
      <xdr:col>85</xdr:col>
      <xdr:colOff>127000</xdr:colOff>
      <xdr:row>82</xdr:row>
      <xdr:rowOff>89536</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15481300" y="141103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76836</xdr:rowOff>
    </xdr:from>
    <xdr:to>
      <xdr:col>76</xdr:col>
      <xdr:colOff>165100</xdr:colOff>
      <xdr:row>83</xdr:row>
      <xdr:rowOff>6986</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4541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89536</xdr:rowOff>
    </xdr:from>
    <xdr:to>
      <xdr:col>81</xdr:col>
      <xdr:colOff>50800</xdr:colOff>
      <xdr:row>82</xdr:row>
      <xdr:rowOff>127636</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14592300" y="141484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156863</xdr:rowOff>
    </xdr:from>
    <xdr:ext cx="405111" cy="259045"/>
    <xdr:sp macro="" textlink="">
      <xdr:nvSpPr>
        <xdr:cNvPr id="574" name="n_1mainValue【消防施設】&#10;有形固定資産減価償却率">
          <a:extLst>
            <a:ext uri="{FF2B5EF4-FFF2-40B4-BE49-F238E27FC236}">
              <a16:creationId xmlns:a16="http://schemas.microsoft.com/office/drawing/2014/main" id="{00000000-0008-0000-0200-00003E020000}"/>
            </a:ext>
          </a:extLst>
        </xdr:cNvPr>
        <xdr:cNvSpPr txBox="1"/>
      </xdr:nvSpPr>
      <xdr:spPr>
        <a:xfrm>
          <a:off x="152660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169563</xdr:rowOff>
    </xdr:from>
    <xdr:ext cx="405111" cy="259045"/>
    <xdr:sp macro="" textlink="">
      <xdr:nvSpPr>
        <xdr:cNvPr id="575" name="n_2mainValue【消防施設】&#10;有形固定資産減価償却率">
          <a:extLst>
            <a:ext uri="{FF2B5EF4-FFF2-40B4-BE49-F238E27FC236}">
              <a16:creationId xmlns:a16="http://schemas.microsoft.com/office/drawing/2014/main" id="{00000000-0008-0000-0200-00003F020000}"/>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a:extLst>
            <a:ext uri="{FF2B5EF4-FFF2-40B4-BE49-F238E27FC236}">
              <a16:creationId xmlns:a16="http://schemas.microsoft.com/office/drawing/2014/main" id="{00000000-0008-0000-0200-00005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98" name="【消防施設】&#10;一人当たり面積最小値テキスト">
          <a:extLst>
            <a:ext uri="{FF2B5EF4-FFF2-40B4-BE49-F238E27FC236}">
              <a16:creationId xmlns:a16="http://schemas.microsoft.com/office/drawing/2014/main" id="{00000000-0008-0000-0200-000056020000}"/>
            </a:ext>
          </a:extLst>
        </xdr:cNvPr>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600" name="【消防施設】&#10;一人当たり面積最大値テキスト">
          <a:extLst>
            <a:ext uri="{FF2B5EF4-FFF2-40B4-BE49-F238E27FC236}">
              <a16:creationId xmlns:a16="http://schemas.microsoft.com/office/drawing/2014/main" id="{00000000-0008-0000-0200-000058020000}"/>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602" name="【消防施設】&#10;一人当たり面積平均値テキスト">
          <a:extLst>
            <a:ext uri="{FF2B5EF4-FFF2-40B4-BE49-F238E27FC236}">
              <a16:creationId xmlns:a16="http://schemas.microsoft.com/office/drawing/2014/main" id="{00000000-0008-0000-0200-00005A020000}"/>
            </a:ext>
          </a:extLst>
        </xdr:cNvPr>
        <xdr:cNvSpPr txBox="1"/>
      </xdr:nvSpPr>
      <xdr:spPr>
        <a:xfrm>
          <a:off x="221996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605" name="n_1aveValue【消防施設】&#10;一人当たり面積">
          <a:extLst>
            <a:ext uri="{FF2B5EF4-FFF2-40B4-BE49-F238E27FC236}">
              <a16:creationId xmlns:a16="http://schemas.microsoft.com/office/drawing/2014/main" id="{00000000-0008-0000-0200-00005D020000}"/>
            </a:ext>
          </a:extLst>
        </xdr:cNvPr>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104715</xdr:rowOff>
    </xdr:from>
    <xdr:ext cx="469744" cy="259045"/>
    <xdr:sp macro="" textlink="">
      <xdr:nvSpPr>
        <xdr:cNvPr id="607" name="n_2aveValue【消防施設】&#10;一人当たり面積">
          <a:extLst>
            <a:ext uri="{FF2B5EF4-FFF2-40B4-BE49-F238E27FC236}">
              <a16:creationId xmlns:a16="http://schemas.microsoft.com/office/drawing/2014/main" id="{00000000-0008-0000-0200-00005F020000}"/>
            </a:ext>
          </a:extLst>
        </xdr:cNvPr>
        <xdr:cNvSpPr txBox="1"/>
      </xdr:nvSpPr>
      <xdr:spPr>
        <a:xfrm>
          <a:off x="20199427" y="1467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152806</xdr:rowOff>
    </xdr:from>
    <xdr:to>
      <xdr:col>116</xdr:col>
      <xdr:colOff>114300</xdr:colOff>
      <xdr:row>85</xdr:row>
      <xdr:rowOff>82956</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22110700" y="1455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131233</xdr:rowOff>
    </xdr:from>
    <xdr:ext cx="469744" cy="259045"/>
    <xdr:sp macro="" textlink="">
      <xdr:nvSpPr>
        <xdr:cNvPr id="614" name="【消防施設】&#10;一人当たり面積該当値テキスト">
          <a:extLst>
            <a:ext uri="{FF2B5EF4-FFF2-40B4-BE49-F238E27FC236}">
              <a16:creationId xmlns:a16="http://schemas.microsoft.com/office/drawing/2014/main" id="{00000000-0008-0000-0200-000066020000}"/>
            </a:ext>
          </a:extLst>
        </xdr:cNvPr>
        <xdr:cNvSpPr txBox="1"/>
      </xdr:nvSpPr>
      <xdr:spPr>
        <a:xfrm>
          <a:off x="22199600" y="1453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159207</xdr:rowOff>
    </xdr:from>
    <xdr:to>
      <xdr:col>112</xdr:col>
      <xdr:colOff>38100</xdr:colOff>
      <xdr:row>85</xdr:row>
      <xdr:rowOff>89357</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21272500" y="1456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32156</xdr:rowOff>
    </xdr:from>
    <xdr:to>
      <xdr:col>116</xdr:col>
      <xdr:colOff>63500</xdr:colOff>
      <xdr:row>85</xdr:row>
      <xdr:rowOff>38557</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flipV="1">
          <a:off x="21323300" y="1460540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161950</xdr:rowOff>
    </xdr:from>
    <xdr:to>
      <xdr:col>107</xdr:col>
      <xdr:colOff>101600</xdr:colOff>
      <xdr:row>85</xdr:row>
      <xdr:rowOff>92100</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20383500" y="145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38557</xdr:rowOff>
    </xdr:from>
    <xdr:to>
      <xdr:col>111</xdr:col>
      <xdr:colOff>177800</xdr:colOff>
      <xdr:row>85</xdr:row>
      <xdr:rowOff>41300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20434300" y="1461180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80484</xdr:rowOff>
    </xdr:from>
    <xdr:ext cx="469744" cy="259045"/>
    <xdr:sp macro="" textlink="">
      <xdr:nvSpPr>
        <xdr:cNvPr id="619" name="n_1mainValue【消防施設】&#10;一人当たり面積">
          <a:extLst>
            <a:ext uri="{FF2B5EF4-FFF2-40B4-BE49-F238E27FC236}">
              <a16:creationId xmlns:a16="http://schemas.microsoft.com/office/drawing/2014/main" id="{00000000-0008-0000-0200-00006B020000}"/>
            </a:ext>
          </a:extLst>
        </xdr:cNvPr>
        <xdr:cNvSpPr txBox="1"/>
      </xdr:nvSpPr>
      <xdr:spPr>
        <a:xfrm>
          <a:off x="21075727" y="1465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108627</xdr:rowOff>
    </xdr:from>
    <xdr:ext cx="469744" cy="259045"/>
    <xdr:sp macro="" textlink="">
      <xdr:nvSpPr>
        <xdr:cNvPr id="620" name="n_2mainValue【消防施設】&#10;一人当たり面積">
          <a:extLst>
            <a:ext uri="{FF2B5EF4-FFF2-40B4-BE49-F238E27FC236}">
              <a16:creationId xmlns:a16="http://schemas.microsoft.com/office/drawing/2014/main" id="{00000000-0008-0000-0200-00006C020000}"/>
            </a:ext>
          </a:extLst>
        </xdr:cNvPr>
        <xdr:cNvSpPr txBox="1"/>
      </xdr:nvSpPr>
      <xdr:spPr>
        <a:xfrm>
          <a:off x="20199427" y="143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a:extLst>
            <a:ext uri="{FF2B5EF4-FFF2-40B4-BE49-F238E27FC236}">
              <a16:creationId xmlns:a16="http://schemas.microsoft.com/office/drawing/2014/main" id="{00000000-0008-0000-0200-00008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7" name="【庁舎】&#10;有形固定資産減価償却率最小値テキスト">
          <a:extLst>
            <a:ext uri="{FF2B5EF4-FFF2-40B4-BE49-F238E27FC236}">
              <a16:creationId xmlns:a16="http://schemas.microsoft.com/office/drawing/2014/main" id="{00000000-0008-0000-0200-000087020000}"/>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649" name="【庁舎】&#10;有形固定資産減価償却率最大値テキスト">
          <a:extLst>
            <a:ext uri="{FF2B5EF4-FFF2-40B4-BE49-F238E27FC236}">
              <a16:creationId xmlns:a16="http://schemas.microsoft.com/office/drawing/2014/main" id="{00000000-0008-0000-0200-000089020000}"/>
            </a:ext>
          </a:extLst>
        </xdr:cNvPr>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651" name="【庁舎】&#10;有形固定資産減価償却率平均値テキスト">
          <a:extLst>
            <a:ext uri="{FF2B5EF4-FFF2-40B4-BE49-F238E27FC236}">
              <a16:creationId xmlns:a16="http://schemas.microsoft.com/office/drawing/2014/main" id="{00000000-0008-0000-0200-00008B020000}"/>
            </a:ext>
          </a:extLst>
        </xdr:cNvPr>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654" name="n_1aveValue【庁舎】&#10;有形固定資産減価償却率">
          <a:extLst>
            <a:ext uri="{FF2B5EF4-FFF2-40B4-BE49-F238E27FC236}">
              <a16:creationId xmlns:a16="http://schemas.microsoft.com/office/drawing/2014/main" id="{00000000-0008-0000-0200-00008E020000}"/>
            </a:ext>
          </a:extLst>
        </xdr:cNvPr>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113228</xdr:rowOff>
    </xdr:from>
    <xdr:ext cx="405111" cy="259045"/>
    <xdr:sp macro="" textlink="">
      <xdr:nvSpPr>
        <xdr:cNvPr id="656" name="n_2aveValue【庁舎】&#10;有形固定資産減価償却率">
          <a:extLst>
            <a:ext uri="{FF2B5EF4-FFF2-40B4-BE49-F238E27FC236}">
              <a16:creationId xmlns:a16="http://schemas.microsoft.com/office/drawing/2014/main" id="{00000000-0008-0000-0200-000090020000}"/>
            </a:ext>
          </a:extLst>
        </xdr:cNvPr>
        <xdr:cNvSpPr txBox="1"/>
      </xdr:nvSpPr>
      <xdr:spPr>
        <a:xfrm>
          <a:off x="14389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144599</xdr:rowOff>
    </xdr:from>
    <xdr:to>
      <xdr:col>85</xdr:col>
      <xdr:colOff>177800</xdr:colOff>
      <xdr:row>101</xdr:row>
      <xdr:rowOff>74749</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62687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167476</xdr:rowOff>
    </xdr:from>
    <xdr:ext cx="405111" cy="259045"/>
    <xdr:sp macro="" textlink="">
      <xdr:nvSpPr>
        <xdr:cNvPr id="663" name="【庁舎】&#10;有形固定資産減価償却率該当値テキスト">
          <a:extLst>
            <a:ext uri="{FF2B5EF4-FFF2-40B4-BE49-F238E27FC236}">
              <a16:creationId xmlns:a16="http://schemas.microsoft.com/office/drawing/2014/main" id="{00000000-0008-0000-0200-000097020000}"/>
            </a:ext>
          </a:extLst>
        </xdr:cNvPr>
        <xdr:cNvSpPr txBox="1"/>
      </xdr:nvSpPr>
      <xdr:spPr>
        <a:xfrm>
          <a:off x="16357600" y="1714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156029</xdr:rowOff>
    </xdr:from>
    <xdr:to>
      <xdr:col>81</xdr:col>
      <xdr:colOff>101600</xdr:colOff>
      <xdr:row>101</xdr:row>
      <xdr:rowOff>86179</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5430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23949</xdr:rowOff>
    </xdr:from>
    <xdr:to>
      <xdr:col>85</xdr:col>
      <xdr:colOff>127000</xdr:colOff>
      <xdr:row>101</xdr:row>
      <xdr:rowOff>35379</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15481300" y="1734039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165826</xdr:rowOff>
    </xdr:from>
    <xdr:to>
      <xdr:col>76</xdr:col>
      <xdr:colOff>165100</xdr:colOff>
      <xdr:row>101</xdr:row>
      <xdr:rowOff>95976</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4541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35379</xdr:rowOff>
    </xdr:from>
    <xdr:to>
      <xdr:col>81</xdr:col>
      <xdr:colOff>50800</xdr:colOff>
      <xdr:row>101</xdr:row>
      <xdr:rowOff>45176</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flipV="1">
          <a:off x="14592300" y="173518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102706</xdr:rowOff>
    </xdr:from>
    <xdr:ext cx="405111" cy="259045"/>
    <xdr:sp macro="" textlink="">
      <xdr:nvSpPr>
        <xdr:cNvPr id="668" name="n_1mainValue【庁舎】&#10;有形固定資産減価償却率">
          <a:extLst>
            <a:ext uri="{FF2B5EF4-FFF2-40B4-BE49-F238E27FC236}">
              <a16:creationId xmlns:a16="http://schemas.microsoft.com/office/drawing/2014/main" id="{00000000-0008-0000-0200-00009C020000}"/>
            </a:ext>
          </a:extLst>
        </xdr:cNvPr>
        <xdr:cNvSpPr txBox="1"/>
      </xdr:nvSpPr>
      <xdr:spPr>
        <a:xfrm>
          <a:off x="152660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112503</xdr:rowOff>
    </xdr:from>
    <xdr:ext cx="405111" cy="259045"/>
    <xdr:sp macro="" textlink="">
      <xdr:nvSpPr>
        <xdr:cNvPr id="669" name="n_2mainValue【庁舎】&#10;有形固定資産減価償却率">
          <a:extLst>
            <a:ext uri="{FF2B5EF4-FFF2-40B4-BE49-F238E27FC236}">
              <a16:creationId xmlns:a16="http://schemas.microsoft.com/office/drawing/2014/main" id="{00000000-0008-0000-0200-00009D020000}"/>
            </a:ext>
          </a:extLst>
        </xdr:cNvPr>
        <xdr:cNvSpPr txBox="1"/>
      </xdr:nvSpPr>
      <xdr:spPr>
        <a:xfrm>
          <a:off x="143897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a:extLst>
            <a:ext uri="{FF2B5EF4-FFF2-40B4-BE49-F238E27FC236}">
              <a16:creationId xmlns:a16="http://schemas.microsoft.com/office/drawing/2014/main" id="{00000000-0008-0000-0200-0000B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96" name="【庁舎】&#10;一人当たり面積最小値テキスト">
          <a:extLst>
            <a:ext uri="{FF2B5EF4-FFF2-40B4-BE49-F238E27FC236}">
              <a16:creationId xmlns:a16="http://schemas.microsoft.com/office/drawing/2014/main" id="{00000000-0008-0000-0200-0000B8020000}"/>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98" name="【庁舎】&#10;一人当たり面積最大値テキスト">
          <a:extLst>
            <a:ext uri="{FF2B5EF4-FFF2-40B4-BE49-F238E27FC236}">
              <a16:creationId xmlns:a16="http://schemas.microsoft.com/office/drawing/2014/main" id="{00000000-0008-0000-0200-0000BA020000}"/>
            </a:ext>
          </a:extLst>
        </xdr:cNvPr>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700" name="【庁舎】&#10;一人当たり面積平均値テキスト">
          <a:extLst>
            <a:ext uri="{FF2B5EF4-FFF2-40B4-BE49-F238E27FC236}">
              <a16:creationId xmlns:a16="http://schemas.microsoft.com/office/drawing/2014/main" id="{00000000-0008-0000-0200-0000BC020000}"/>
            </a:ext>
          </a:extLst>
        </xdr:cNvPr>
        <xdr:cNvSpPr txBox="1"/>
      </xdr:nvSpPr>
      <xdr:spPr>
        <a:xfrm>
          <a:off x="22199600" y="1838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703" name="n_1aveValue【庁舎】&#10;一人当たり面積">
          <a:extLst>
            <a:ext uri="{FF2B5EF4-FFF2-40B4-BE49-F238E27FC236}">
              <a16:creationId xmlns:a16="http://schemas.microsoft.com/office/drawing/2014/main" id="{00000000-0008-0000-0200-0000BF020000}"/>
            </a:ext>
          </a:extLst>
        </xdr:cNvPr>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705" name="n_2aveValue【庁舎】&#10;一人当たり面積">
          <a:extLst>
            <a:ext uri="{FF2B5EF4-FFF2-40B4-BE49-F238E27FC236}">
              <a16:creationId xmlns:a16="http://schemas.microsoft.com/office/drawing/2014/main" id="{00000000-0008-0000-0200-0000C1020000}"/>
            </a:ext>
          </a:extLst>
        </xdr:cNvPr>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35851</xdr:rowOff>
    </xdr:from>
    <xdr:to>
      <xdr:col>116</xdr:col>
      <xdr:colOff>114300</xdr:colOff>
      <xdr:row>108</xdr:row>
      <xdr:rowOff>137451</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2110700" y="185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170542</xdr:rowOff>
    </xdr:from>
    <xdr:ext cx="469744" cy="259045"/>
    <xdr:sp macro="" textlink="">
      <xdr:nvSpPr>
        <xdr:cNvPr id="712" name="【庁舎】&#10;一人当たり面積該当値テキスト">
          <a:extLst>
            <a:ext uri="{FF2B5EF4-FFF2-40B4-BE49-F238E27FC236}">
              <a16:creationId xmlns:a16="http://schemas.microsoft.com/office/drawing/2014/main" id="{00000000-0008-0000-0200-0000C8020000}"/>
            </a:ext>
          </a:extLst>
        </xdr:cNvPr>
        <xdr:cNvSpPr txBox="1"/>
      </xdr:nvSpPr>
      <xdr:spPr>
        <a:xfrm>
          <a:off x="22199600" y="1851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40260</xdr:rowOff>
    </xdr:from>
    <xdr:to>
      <xdr:col>112</xdr:col>
      <xdr:colOff>38100</xdr:colOff>
      <xdr:row>108</xdr:row>
      <xdr:rowOff>141860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1272500" y="185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86651</xdr:rowOff>
    </xdr:from>
    <xdr:to>
      <xdr:col>116</xdr:col>
      <xdr:colOff>63500</xdr:colOff>
      <xdr:row>108</xdr:row>
      <xdr:rowOff>91060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21323300" y="18603251"/>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42219</xdr:rowOff>
    </xdr:from>
    <xdr:to>
      <xdr:col>107</xdr:col>
      <xdr:colOff>101600</xdr:colOff>
      <xdr:row>108</xdr:row>
      <xdr:rowOff>143819</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20383500" y="185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91060</xdr:rowOff>
    </xdr:from>
    <xdr:to>
      <xdr:col>111</xdr:col>
      <xdr:colOff>177800</xdr:colOff>
      <xdr:row>108</xdr:row>
      <xdr:rowOff>93019</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20434300" y="1860766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132987</xdr:rowOff>
    </xdr:from>
    <xdr:ext cx="469744" cy="259045"/>
    <xdr:sp macro="" textlink="">
      <xdr:nvSpPr>
        <xdr:cNvPr id="717" name="n_1mainValue【庁舎】&#10;一人当たり面積">
          <a:extLst>
            <a:ext uri="{FF2B5EF4-FFF2-40B4-BE49-F238E27FC236}">
              <a16:creationId xmlns:a16="http://schemas.microsoft.com/office/drawing/2014/main" id="{00000000-0008-0000-0200-0000CD020000}"/>
            </a:ext>
          </a:extLst>
        </xdr:cNvPr>
        <xdr:cNvSpPr txBox="1"/>
      </xdr:nvSpPr>
      <xdr:spPr>
        <a:xfrm>
          <a:off x="21075727" y="186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134946</xdr:rowOff>
    </xdr:from>
    <xdr:ext cx="469744" cy="259045"/>
    <xdr:sp macro="" textlink="">
      <xdr:nvSpPr>
        <xdr:cNvPr id="718" name="n_2mainValue【庁舎】&#10;一人当たり面積">
          <a:extLst>
            <a:ext uri="{FF2B5EF4-FFF2-40B4-BE49-F238E27FC236}">
              <a16:creationId xmlns:a16="http://schemas.microsoft.com/office/drawing/2014/main" id="{00000000-0008-0000-0200-0000CE020000}"/>
            </a:ext>
          </a:extLst>
        </xdr:cNvPr>
        <xdr:cNvSpPr txBox="1"/>
      </xdr:nvSpPr>
      <xdr:spPr>
        <a:xfrm>
          <a:off x="20199427" y="1865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施設類型ごとの有形固定資産減価償却率について、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これらの施設については、公共施設個別施設計画にもとづき、それぞれ以下の方針で更新・除却の検討を進めている。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については、避難所指定を受けているため、日常的な定期点検を実施し安全な利用に努めている。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については、更新を予定しているが、他の公共施設の検討結果次第では統廃合も考えられている。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については、除却し他の施設へ機能集約することを検討している。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については、現在焼却を行っていないため除却を検討している。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については、他の施設への機能移転を視野に入れ、新庁舎を建設するべきか検討を進めている。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CB8666B-6A09-45B0-A35D-34388041526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82A06B-B203-4A45-9331-A5336E3F95E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14987E0-7854-4D6F-8E33-F2795185DF7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7509C57-4AB4-477B-8549-4645ED3785C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CFCEF08-0836-451D-A0CD-636650BF53B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84E7A92-591E-44CF-B631-127B6389D77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7110E74-9CE4-4CEE-AF86-A199DFFA588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C679AEF-ECAB-46F1-B8B4-256B66B7CFA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C9604B0-1292-4C39-8A6A-2BEE95921C7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9686620-75D6-4652-A4D7-405A6834507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3,126
3,092
137.03
3,925,290
3,758,679
106,162
2,044,258
3,433,525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F669342-7D6A-440D-B9D3-034FD64E365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547761B-465A-40EA-A957-BE05FBE3AFB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7323ED8-C1C3-40EE-9AC4-5D77C9713BA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842E5D1-9DC3-4151-BD8A-F5DC4D16EB3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F13E9EB-1C1D-49F5-B74B-FFA8978CAE7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5BF31CF-B634-45C3-8F37-2445AD41A05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F9E30AA-FE2D-4171-8568-72976C8740E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0AA6682-FF68-4EA3-A066-DE2EF6F8D72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E019213-9326-49DB-B98F-A5E3E96AF26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49186E8-0AFF-498C-AECF-9B4A3540A0D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99AB66A-9503-45BC-B5E8-ECD7F4D65E2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7D26CDB-6B18-444D-8DD6-2CC10838444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675717E-A9CB-49F6-914B-2047489E254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825F171-A682-4E7C-B0A4-C616516687A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F29EBF9-C9D3-463B-8A05-0BFF8EE64B8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2C667A0-A904-4DD5-9C0D-6FADD458A67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B0A9791-2539-4FFA-BCD3-E02D5539808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A7CED43-4777-4A99-A6DF-8E46A2CDB25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DD5957B-1D5D-43CF-8CB3-DA3586B317BE}"/>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4E06326-434B-4913-B2F8-83E0BF3BEA1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0E6D4FE-78D0-486A-8DAD-AA69D45FBEA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B6665C49-5D54-42BE-8F94-70FDDD37674E}"/>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962C03CF-54D1-47C8-B864-1171EDD04BFC}"/>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CD0E7E9A-0081-4EED-AE52-F4F5EA7F54B6}"/>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AAE5882-78EC-4B95-A654-51BFDAF6BF6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CB84293-FDC3-400D-892B-2D3B8C0F797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F576C39-8D87-4B63-8D28-DAC103DCDED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FEC5AEA-D4DE-40A5-934C-40853D57913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CA77083-FA0E-47DD-8FE3-3635CCC0BB9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CD8B50C-2C09-4C91-8F27-7A1FC084359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2EA308D-4022-45EE-9A83-6B93B22A2E7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2EACC9B-111F-4E67-9875-720BB5ABD25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48F9462-B0AE-4F30-BDFB-877845C7E6D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DAA187A-FAE5-4C3D-A3A2-B7495712A7B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D5FE4D8-2DBE-4918-AEFA-660392DED03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0550F67-140D-4B4E-B42F-B5B0D754045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89081F5-318B-4327-A9CC-80958E244A5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となっており、全国平均の</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和歌山県平均の</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類似団体平均の</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、いずれと比較しても低い水準となっている。今後は主産業である観光関連サービス業を中心に産業全体の振興を進めることで税収の増を図っていく。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891819E-5715-48C4-A05C-D0D8D128F0D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E692076C-9C23-4F7E-8642-37E00B0821F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57C41159-6A3F-4743-A4BB-9956A86241B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D930115B-6211-4F35-8244-18695F29D5AB}"/>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FB8B712C-6838-40A0-86DC-1A2F93E76801}"/>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11776364-E128-48BB-AC58-C4FD0D40255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9544AEF4-1FF8-46FE-8DFE-C2FB3A3815D6}"/>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C6397A09-6A66-4B4A-98F4-3E81963B4C9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7850B003-CECA-414B-835A-CA81E84F410B}"/>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BF746CAC-EA5E-42DF-BACD-830A41AEFD8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6585953F-B615-41CC-8264-EDCA6AE501EB}"/>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657EFF20-805F-4255-8B3D-C7157FE9B20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6A41750B-6F98-48BB-B228-70E191FE818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CE9AFF5B-3C04-4443-A93F-7E5EDE2BE6E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C2843F82-C430-4547-B20D-68083D89CED8}"/>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51A4C783-390D-4ACD-B7FA-868585754A84}"/>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EAB8331E-ED6A-4AE6-9D08-57887F35B9A8}"/>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A542D8C-F546-4B5E-B28E-A6CE0C6D488C}"/>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F6E92F84-0C68-4FD3-8650-90400EF6436B}"/>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8" name="直線コネクタ 67">
          <a:extLst>
            <a:ext uri="{FF2B5EF4-FFF2-40B4-BE49-F238E27FC236}">
              <a16:creationId xmlns:a16="http://schemas.microsoft.com/office/drawing/2014/main" id="{5F6B313B-23D1-4FC3-96AE-05ED6552C69E}"/>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a:extLst>
            <a:ext uri="{FF2B5EF4-FFF2-40B4-BE49-F238E27FC236}">
              <a16:creationId xmlns:a16="http://schemas.microsoft.com/office/drawing/2014/main" id="{C543FD90-8A95-4606-9C8E-DF6FEFBBC8DD}"/>
            </a:ext>
          </a:extLst>
        </xdr:cNvPr>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3E2055C2-95F8-4C1C-B5A7-CF98E5F908E8}"/>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92710</xdr:rowOff>
    </xdr:to>
    <xdr:cxnSp macro="">
      <xdr:nvCxnSpPr>
        <xdr:cNvPr id="71" name="直線コネクタ 70">
          <a:extLst>
            <a:ext uri="{FF2B5EF4-FFF2-40B4-BE49-F238E27FC236}">
              <a16:creationId xmlns:a16="http://schemas.microsoft.com/office/drawing/2014/main" id="{B5E1720C-CC5E-4A46-A4C7-C123084B0E29}"/>
            </a:ext>
          </a:extLst>
        </xdr:cNvPr>
        <xdr:cNvCxnSpPr/>
      </xdr:nvCxnSpPr>
      <xdr:spPr>
        <a:xfrm flipV="1">
          <a:off x="3225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E82EF1AC-EAD4-4B7D-BA91-74903D8AFCA7}"/>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85812BDF-6577-46F9-A993-2AA1C06E9DC6}"/>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92710</xdr:rowOff>
    </xdr:to>
    <xdr:cxnSp macro="">
      <xdr:nvCxnSpPr>
        <xdr:cNvPr id="74" name="直線コネクタ 73">
          <a:extLst>
            <a:ext uri="{FF2B5EF4-FFF2-40B4-BE49-F238E27FC236}">
              <a16:creationId xmlns:a16="http://schemas.microsoft.com/office/drawing/2014/main" id="{0A0A2A45-5449-49CC-A816-B39F1D182F10}"/>
            </a:ext>
          </a:extLst>
        </xdr:cNvPr>
        <xdr:cNvCxnSpPr/>
      </xdr:nvCxnSpPr>
      <xdr:spPr>
        <a:xfrm>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AC2DAC0B-AD49-4160-80C0-133D763888A5}"/>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24E84DB3-321A-43DE-BB4A-42EDA8E2C718}"/>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7" name="直線コネクタ 76">
          <a:extLst>
            <a:ext uri="{FF2B5EF4-FFF2-40B4-BE49-F238E27FC236}">
              <a16:creationId xmlns:a16="http://schemas.microsoft.com/office/drawing/2014/main" id="{9FE18F58-6D1F-451A-985A-F5F93BFE6A7B}"/>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4BDE2C69-39A2-4B2D-A53B-19E2E34E0052}"/>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5E42C2EB-3C17-42A8-9690-34F5F38B50E3}"/>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E51ADF20-0AC5-4BE7-89E2-BC2BCBF2AB29}"/>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2735EA24-3D73-4C75-9336-15F5CE2CA682}"/>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54AF7D7-6BE0-4768-A38F-F45BD0206B3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AE7A054-EB71-40EA-BB64-905DC61329B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2209C00-7685-4ED8-9754-6A5A4C50933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88FB189-C373-458F-A71E-0832DF6607F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ECC13A6-8FA1-4842-867F-EA40F85E7C3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a:extLst>
            <a:ext uri="{FF2B5EF4-FFF2-40B4-BE49-F238E27FC236}">
              <a16:creationId xmlns:a16="http://schemas.microsoft.com/office/drawing/2014/main" id="{EFE07C8F-01B6-4B84-ACA9-5F7E8C26A3ED}"/>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156651</xdr:rowOff>
    </xdr:from>
    <xdr:ext cx="762000" cy="259045"/>
    <xdr:sp macro="" textlink="">
      <xdr:nvSpPr>
        <xdr:cNvPr id="88" name="財政力該当値テキスト">
          <a:extLst>
            <a:ext uri="{FF2B5EF4-FFF2-40B4-BE49-F238E27FC236}">
              <a16:creationId xmlns:a16="http://schemas.microsoft.com/office/drawing/2014/main" id="{6767F417-96EF-4B34-9636-7E85F6BBAF3D}"/>
            </a:ext>
          </a:extLst>
        </xdr:cNvPr>
        <xdr:cNvSpPr txBox="1"/>
      </xdr:nvSpPr>
      <xdr:spPr>
        <a:xfrm>
          <a:off x="5041900" y="75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a:extLst>
            <a:ext uri="{FF2B5EF4-FFF2-40B4-BE49-F238E27FC236}">
              <a16:creationId xmlns:a16="http://schemas.microsoft.com/office/drawing/2014/main" id="{CD62B7E3-0AA9-4180-A09D-AAE3053D57C9}"/>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0" name="テキスト ボックス 89">
          <a:extLst>
            <a:ext uri="{FF2B5EF4-FFF2-40B4-BE49-F238E27FC236}">
              <a16:creationId xmlns:a16="http://schemas.microsoft.com/office/drawing/2014/main" id="{188C3458-2E77-4AD5-981F-542D9039A0D1}"/>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a:extLst>
            <a:ext uri="{FF2B5EF4-FFF2-40B4-BE49-F238E27FC236}">
              <a16:creationId xmlns:a16="http://schemas.microsoft.com/office/drawing/2014/main" id="{74700CDF-E07A-42C1-8F7F-236F755EEE7C}"/>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2" name="テキスト ボックス 91">
          <a:extLst>
            <a:ext uri="{FF2B5EF4-FFF2-40B4-BE49-F238E27FC236}">
              <a16:creationId xmlns:a16="http://schemas.microsoft.com/office/drawing/2014/main" id="{12165440-F835-413F-80A5-65DFE95014DC}"/>
            </a:ext>
          </a:extLst>
        </xdr:cNvPr>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a:extLst>
            <a:ext uri="{FF2B5EF4-FFF2-40B4-BE49-F238E27FC236}">
              <a16:creationId xmlns:a16="http://schemas.microsoft.com/office/drawing/2014/main" id="{97040E8A-094A-4804-9A5D-DBFC5575576F}"/>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EA62A58F-8B1A-4E53-9B1C-AC6F6DCCF988}"/>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a:extLst>
            <a:ext uri="{FF2B5EF4-FFF2-40B4-BE49-F238E27FC236}">
              <a16:creationId xmlns:a16="http://schemas.microsoft.com/office/drawing/2014/main" id="{C950B22A-F8E9-4C8E-AD30-EC78B252C9AC}"/>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93C7B465-817C-4CD9-87A1-CE1D175DF91E}"/>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6DA8A549-964E-4FCF-ACB2-EECD22F10C4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12BDDC4C-8F40-4A4C-9196-FCE725940CB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6B281060-E2AF-41C5-8AF3-95136428D9B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ED83757-E326-4953-86FC-95E74A47E7B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FCC117F-892E-403F-A6BE-54DDDAC6FD8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E0439A2D-D73F-4EE4-B5BA-B189C9776A3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69DE720B-05D0-4BAA-998F-CF2E57EC0BC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B191D0C4-EA99-4DE0-84C1-B37949C9B22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7B16BF0C-351C-4C87-8E84-3148044BECE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46A8F8A7-FA09-4FEE-9146-6F1D74D2229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B988E0F7-D10C-4E4D-9190-B51EC7B3F3B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7F5CB15-25B9-483F-BB96-D592DF6CDC3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2060E4E1-1B14-419B-B7BC-EB106EFE570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歳入の一般財源は普通交付税、地方税が減額した。これにより分母は前年度比で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67,137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歳出の経常経費について、人件費の増はあったものの、物件費、公債費が減少したために全体で前年度より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28,765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a:t>
          </a:r>
        </a:p>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ポイント悪化し、依然として類似団体平均を大きく上回る。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62B1CFB2-EA5D-4A74-AF11-B5E33346760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A25D8917-63F6-4DEF-98C3-7241004BAB6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8297CABB-17B5-47B2-8EC2-D8150029AD4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57B81978-44AB-4234-8E5D-6DE01ADE7E7F}"/>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D6F352EF-60B1-4BCD-8184-79EFF1FF5E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537057B2-E834-45DE-B3E1-A1B21284D7A3}"/>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4B215F73-E3EE-4D6F-965C-CED0E247268C}"/>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72C38C44-A9D3-45E9-A402-F709CCCB73E4}"/>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16ECB96A-3095-4073-A62F-02DD0D0D2ABF}"/>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63F9B6DD-2977-40F0-8301-85B102159D1C}"/>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3BCF0F88-D37D-448E-A9E4-6ACA08E0E3AB}"/>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8103F5F7-E7D9-420F-9DFB-F265204F631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357692F1-0584-483C-8C69-49FF1EAD5F9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3248754C-1929-43F7-916B-3E4BA37A5BF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32B94930-699A-44D7-84D2-889E4A3C152F}"/>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956F0729-59CF-4D45-997E-D3961F4C2038}"/>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84A50FD5-35B1-432E-88AD-373749625CA1}"/>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3C9FF5F5-96A4-401A-9DEA-C9F2BB980E0C}"/>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F68A126-F62B-4CA4-81CE-90429B1B68F1}"/>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36703</xdr:rowOff>
    </xdr:from>
    <xdr:to>
      <xdr:col>23</xdr:col>
      <xdr:colOff>133350</xdr:colOff>
      <xdr:row>66</xdr:row>
      <xdr:rowOff>75311</xdr:rowOff>
    </xdr:to>
    <xdr:cxnSp macro="">
      <xdr:nvCxnSpPr>
        <xdr:cNvPr id="129" name="直線コネクタ 128">
          <a:extLst>
            <a:ext uri="{FF2B5EF4-FFF2-40B4-BE49-F238E27FC236}">
              <a16:creationId xmlns:a16="http://schemas.microsoft.com/office/drawing/2014/main" id="{89BF8721-3798-48EF-82C9-AB8357B1DCCC}"/>
            </a:ext>
          </a:extLst>
        </xdr:cNvPr>
        <xdr:cNvCxnSpPr/>
      </xdr:nvCxnSpPr>
      <xdr:spPr>
        <a:xfrm>
          <a:off x="4114800" y="11352403"/>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a:extLst>
            <a:ext uri="{FF2B5EF4-FFF2-40B4-BE49-F238E27FC236}">
              <a16:creationId xmlns:a16="http://schemas.microsoft.com/office/drawing/2014/main" id="{CDA7B091-72B8-4C2C-91ED-DABEB7C2A995}"/>
            </a:ext>
          </a:extLst>
        </xdr:cNvPr>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65696DD9-6B7F-4083-A4DB-28A592A95523}"/>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143002</xdr:rowOff>
    </xdr:from>
    <xdr:to>
      <xdr:col>19</xdr:col>
      <xdr:colOff>133350</xdr:colOff>
      <xdr:row>66</xdr:row>
      <xdr:rowOff>36703</xdr:rowOff>
    </xdr:to>
    <xdr:cxnSp macro="">
      <xdr:nvCxnSpPr>
        <xdr:cNvPr id="132" name="直線コネクタ 131">
          <a:extLst>
            <a:ext uri="{FF2B5EF4-FFF2-40B4-BE49-F238E27FC236}">
              <a16:creationId xmlns:a16="http://schemas.microsoft.com/office/drawing/2014/main" id="{885BBB17-FCAE-448B-BF6E-42C131C88ED5}"/>
            </a:ext>
          </a:extLst>
        </xdr:cNvPr>
        <xdr:cNvCxnSpPr/>
      </xdr:nvCxnSpPr>
      <xdr:spPr>
        <a:xfrm>
          <a:off x="3225800" y="1128725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473E70B1-DA5F-42CC-A464-F10822CC392A}"/>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a:extLst>
            <a:ext uri="{FF2B5EF4-FFF2-40B4-BE49-F238E27FC236}">
              <a16:creationId xmlns:a16="http://schemas.microsoft.com/office/drawing/2014/main" id="{95D0DE22-09EE-47B1-B16F-727A75267857}"/>
            </a:ext>
          </a:extLst>
        </xdr:cNvPr>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63246</xdr:rowOff>
    </xdr:to>
    <xdr:cxnSp macro="">
      <xdr:nvCxnSpPr>
        <xdr:cNvPr id="135" name="直線コネクタ 134">
          <a:extLst>
            <a:ext uri="{FF2B5EF4-FFF2-40B4-BE49-F238E27FC236}">
              <a16:creationId xmlns:a16="http://schemas.microsoft.com/office/drawing/2014/main" id="{E7A160FF-4704-4E64-9AA5-CAD04CC2C252}"/>
            </a:ext>
          </a:extLst>
        </xdr:cNvPr>
        <xdr:cNvCxnSpPr/>
      </xdr:nvCxnSpPr>
      <xdr:spPr>
        <a:xfrm flipV="1">
          <a:off x="2336800" y="1128725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FFB86E4D-3396-4C69-8BB2-B1287B0BA59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50BCE8AA-D245-4A4B-8658-73396AC528C5}"/>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12573</xdr:rowOff>
    </xdr:from>
    <xdr:to>
      <xdr:col>11</xdr:col>
      <xdr:colOff>31750</xdr:colOff>
      <xdr:row>66</xdr:row>
      <xdr:rowOff>63246</xdr:rowOff>
    </xdr:to>
    <xdr:cxnSp macro="">
      <xdr:nvCxnSpPr>
        <xdr:cNvPr id="138" name="直線コネクタ 137">
          <a:extLst>
            <a:ext uri="{FF2B5EF4-FFF2-40B4-BE49-F238E27FC236}">
              <a16:creationId xmlns:a16="http://schemas.microsoft.com/office/drawing/2014/main" id="{C74CF811-1ADE-4CAB-B301-C12AEA4F7F10}"/>
            </a:ext>
          </a:extLst>
        </xdr:cNvPr>
        <xdr:cNvCxnSpPr/>
      </xdr:nvCxnSpPr>
      <xdr:spPr>
        <a:xfrm>
          <a:off x="1447800" y="1132827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C0EF7A1A-A179-4BA5-B908-D3040E579D02}"/>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a:extLst>
            <a:ext uri="{FF2B5EF4-FFF2-40B4-BE49-F238E27FC236}">
              <a16:creationId xmlns:a16="http://schemas.microsoft.com/office/drawing/2014/main" id="{C70E084C-AEC0-4699-AD43-54042190C773}"/>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E0649109-DF17-4E00-AC51-0AFFD44D4336}"/>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a:extLst>
            <a:ext uri="{FF2B5EF4-FFF2-40B4-BE49-F238E27FC236}">
              <a16:creationId xmlns:a16="http://schemas.microsoft.com/office/drawing/2014/main" id="{89A68EFC-00D0-48FF-BFFD-2B528B14ECC7}"/>
            </a:ext>
          </a:extLst>
        </xdr:cNvPr>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C6BD16D-F7A0-4ED9-B92B-09628836139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E0BCB5B-6FEC-4906-BED8-034F3F55C6D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C9DCB74-0BF0-461F-8448-A753C1FC498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D2BE228-40D7-4F75-885C-DA26B0D310D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9693897-5234-49D4-A7F5-C54C46ADC21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24511</xdr:rowOff>
    </xdr:from>
    <xdr:to>
      <xdr:col>23</xdr:col>
      <xdr:colOff>184150</xdr:colOff>
      <xdr:row>66</xdr:row>
      <xdr:rowOff>126111</xdr:rowOff>
    </xdr:to>
    <xdr:sp macro="" textlink="">
      <xdr:nvSpPr>
        <xdr:cNvPr id="148" name="楕円 147">
          <a:extLst>
            <a:ext uri="{FF2B5EF4-FFF2-40B4-BE49-F238E27FC236}">
              <a16:creationId xmlns:a16="http://schemas.microsoft.com/office/drawing/2014/main" id="{209A2251-4C46-4118-9F93-1E178680C6D7}"/>
            </a:ext>
          </a:extLst>
        </xdr:cNvPr>
        <xdr:cNvSpPr/>
      </xdr:nvSpPr>
      <xdr:spPr>
        <a:xfrm>
          <a:off x="4902200" y="113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168038</xdr:rowOff>
    </xdr:from>
    <xdr:ext cx="762000" cy="259045"/>
    <xdr:sp macro="" textlink="">
      <xdr:nvSpPr>
        <xdr:cNvPr id="149" name="財政構造の弾力性該当値テキスト">
          <a:extLst>
            <a:ext uri="{FF2B5EF4-FFF2-40B4-BE49-F238E27FC236}">
              <a16:creationId xmlns:a16="http://schemas.microsoft.com/office/drawing/2014/main" id="{75E4E2A0-00ED-4A8A-8E9B-F0AC56E88F46}"/>
            </a:ext>
          </a:extLst>
        </xdr:cNvPr>
        <xdr:cNvSpPr txBox="1"/>
      </xdr:nvSpPr>
      <xdr:spPr>
        <a:xfrm>
          <a:off x="5041900" y="1131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157353</xdr:rowOff>
    </xdr:from>
    <xdr:to>
      <xdr:col>19</xdr:col>
      <xdr:colOff>184150</xdr:colOff>
      <xdr:row>66</xdr:row>
      <xdr:rowOff>87503</xdr:rowOff>
    </xdr:to>
    <xdr:sp macro="" textlink="">
      <xdr:nvSpPr>
        <xdr:cNvPr id="150" name="楕円 149">
          <a:extLst>
            <a:ext uri="{FF2B5EF4-FFF2-40B4-BE49-F238E27FC236}">
              <a16:creationId xmlns:a16="http://schemas.microsoft.com/office/drawing/2014/main" id="{E54C6FB7-2E43-48F7-BDEF-61479B11485F}"/>
            </a:ext>
          </a:extLst>
        </xdr:cNvPr>
        <xdr:cNvSpPr/>
      </xdr:nvSpPr>
      <xdr:spPr>
        <a:xfrm>
          <a:off x="4064000" y="11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72280</xdr:rowOff>
    </xdr:from>
    <xdr:ext cx="736600" cy="259045"/>
    <xdr:sp macro="" textlink="">
      <xdr:nvSpPr>
        <xdr:cNvPr id="151" name="テキスト ボックス 150">
          <a:extLst>
            <a:ext uri="{FF2B5EF4-FFF2-40B4-BE49-F238E27FC236}">
              <a16:creationId xmlns:a16="http://schemas.microsoft.com/office/drawing/2014/main" id="{0187BF6A-6C6F-4A0A-858F-786ED5168920}"/>
            </a:ext>
          </a:extLst>
        </xdr:cNvPr>
        <xdr:cNvSpPr txBox="1"/>
      </xdr:nvSpPr>
      <xdr:spPr>
        <a:xfrm>
          <a:off x="3733800" y="1138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2" name="楕円 151">
          <a:extLst>
            <a:ext uri="{FF2B5EF4-FFF2-40B4-BE49-F238E27FC236}">
              <a16:creationId xmlns:a16="http://schemas.microsoft.com/office/drawing/2014/main" id="{1362C152-50DD-4025-9DCC-D2AEB45CCAD2}"/>
            </a:ext>
          </a:extLst>
        </xdr:cNvPr>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3" name="テキスト ボックス 152">
          <a:extLst>
            <a:ext uri="{FF2B5EF4-FFF2-40B4-BE49-F238E27FC236}">
              <a16:creationId xmlns:a16="http://schemas.microsoft.com/office/drawing/2014/main" id="{AEF2E489-A8CF-4157-9DD8-AA695C26458F}"/>
            </a:ext>
          </a:extLst>
        </xdr:cNvPr>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12446</xdr:rowOff>
    </xdr:from>
    <xdr:to>
      <xdr:col>11</xdr:col>
      <xdr:colOff>82550</xdr:colOff>
      <xdr:row>66</xdr:row>
      <xdr:rowOff>114046</xdr:rowOff>
    </xdr:to>
    <xdr:sp macro="" textlink="">
      <xdr:nvSpPr>
        <xdr:cNvPr id="154" name="楕円 153">
          <a:extLst>
            <a:ext uri="{FF2B5EF4-FFF2-40B4-BE49-F238E27FC236}">
              <a16:creationId xmlns:a16="http://schemas.microsoft.com/office/drawing/2014/main" id="{E9727E8E-AE99-49E7-A244-D8AD06504583}"/>
            </a:ext>
          </a:extLst>
        </xdr:cNvPr>
        <xdr:cNvSpPr/>
      </xdr:nvSpPr>
      <xdr:spPr>
        <a:xfrm>
          <a:off x="2286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98823</xdr:rowOff>
    </xdr:from>
    <xdr:ext cx="762000" cy="259045"/>
    <xdr:sp macro="" textlink="">
      <xdr:nvSpPr>
        <xdr:cNvPr id="155" name="テキスト ボックス 154">
          <a:extLst>
            <a:ext uri="{FF2B5EF4-FFF2-40B4-BE49-F238E27FC236}">
              <a16:creationId xmlns:a16="http://schemas.microsoft.com/office/drawing/2014/main" id="{AE018800-E51F-4009-B955-6F125B1072A0}"/>
            </a:ext>
          </a:extLst>
        </xdr:cNvPr>
        <xdr:cNvSpPr txBox="1"/>
      </xdr:nvSpPr>
      <xdr:spPr>
        <a:xfrm>
          <a:off x="1955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133223</xdr:rowOff>
    </xdr:from>
    <xdr:to>
      <xdr:col>7</xdr:col>
      <xdr:colOff>31750</xdr:colOff>
      <xdr:row>66</xdr:row>
      <xdr:rowOff>63373</xdr:rowOff>
    </xdr:to>
    <xdr:sp macro="" textlink="">
      <xdr:nvSpPr>
        <xdr:cNvPr id="156" name="楕円 155">
          <a:extLst>
            <a:ext uri="{FF2B5EF4-FFF2-40B4-BE49-F238E27FC236}">
              <a16:creationId xmlns:a16="http://schemas.microsoft.com/office/drawing/2014/main" id="{149835F7-FDBD-4D0C-911A-B6004BB7DAEA}"/>
            </a:ext>
          </a:extLst>
        </xdr:cNvPr>
        <xdr:cNvSpPr/>
      </xdr:nvSpPr>
      <xdr:spPr>
        <a:xfrm>
          <a:off x="13970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48150</xdr:rowOff>
    </xdr:from>
    <xdr:ext cx="762000" cy="259045"/>
    <xdr:sp macro="" textlink="">
      <xdr:nvSpPr>
        <xdr:cNvPr id="157" name="テキスト ボックス 156">
          <a:extLst>
            <a:ext uri="{FF2B5EF4-FFF2-40B4-BE49-F238E27FC236}">
              <a16:creationId xmlns:a16="http://schemas.microsoft.com/office/drawing/2014/main" id="{4087007C-FD6B-4BC7-992B-249941E0F1D7}"/>
            </a:ext>
          </a:extLst>
        </xdr:cNvPr>
        <xdr:cNvSpPr txBox="1"/>
      </xdr:nvSpPr>
      <xdr:spPr>
        <a:xfrm>
          <a:off x="1066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14D278E4-D49B-4C22-BFED-956AE3CC8E5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9065E557-D62B-4276-B37E-FC1F6332B9E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39AFD72A-545B-4420-888E-D3CBF7E0E63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3500EA0C-61AB-49A7-ADB0-13F66524EAF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B645FC07-5D7F-451B-AAC5-9ED5B69D9A1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A497642F-4F06-4929-8DED-C9495B8A7B6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2275D6CA-43AD-4184-B283-C7A6DD412FD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C009C5D2-F506-4914-8022-3AA37B3811D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3D933C7D-D490-419E-B48B-960CAA30D13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3FAABF79-9431-4E8F-ACA7-DA75166B07E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1EF146CE-CCE8-472D-A83D-645BFE3AE9F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3C160026-A5FF-49A8-A33F-A628153BBF0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2B9349E7-9814-4CD4-9845-72799CD2EE6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決算額は類似団体平均と比較すると低い水準となっている。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24,374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円減少しており、ふるさと応援寄付金の記念品代の減少によって物件費が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167,652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千円減少したことが主な要因と考えられる。今後人口減少によって数値は上昇すると考えられるが、人件費の抑制、予算査定等での物件費、維持補修費を抑制して数値の減少を図る。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AB94DBC7-F55A-4EB0-9749-22EBCB6F367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D58AB19A-1013-459E-A336-FB9F4DA3827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47120259-49D5-457B-9723-AEE9E9020B2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4949DA63-353A-4827-A5B4-AAA631F30B5D}"/>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87F8F2D0-4D63-4EB8-842D-CECEB4EB0436}"/>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E89B5EF-BE56-4892-8A47-17694231256B}"/>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2402EBF6-90FD-408E-B49C-556337CEE2E4}"/>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B613D522-BD63-41C2-8905-D5BF75B0F38E}"/>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425343E5-83F3-456B-86E6-8C64B80D7EC2}"/>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E8ACEC45-574D-4E51-97D2-1AD4AAFE2647}"/>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EF3AF319-A274-4DD2-9D0E-15FCFE651596}"/>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744698B1-F105-4A91-8E03-58F0CC5FC3A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9E5D4817-E173-44BD-87E6-A4989ADC69C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98145102-25A0-4141-9C24-A9AF77D3DE92}"/>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75DA68B1-96C3-4E4A-B6AE-A05FA06F10EF}"/>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64E69362-A78D-45D0-A14B-338BB60F871C}"/>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28F0FC28-CDE4-4245-90BD-F0174AF484EF}"/>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45F7313E-3C5C-49E8-90F0-27D8186F8B2B}"/>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60026</xdr:rowOff>
    </xdr:from>
    <xdr:to>
      <xdr:col>23</xdr:col>
      <xdr:colOff>133350</xdr:colOff>
      <xdr:row>82</xdr:row>
      <xdr:rowOff>71788</xdr:rowOff>
    </xdr:to>
    <xdr:cxnSp macro="">
      <xdr:nvCxnSpPr>
        <xdr:cNvPr id="189" name="直線コネクタ 188">
          <a:extLst>
            <a:ext uri="{FF2B5EF4-FFF2-40B4-BE49-F238E27FC236}">
              <a16:creationId xmlns:a16="http://schemas.microsoft.com/office/drawing/2014/main" id="{FFDDC329-60F3-4B81-998C-F66D73243AAD}"/>
            </a:ext>
          </a:extLst>
        </xdr:cNvPr>
        <xdr:cNvCxnSpPr/>
      </xdr:nvCxnSpPr>
      <xdr:spPr>
        <a:xfrm flipV="1">
          <a:off x="4114800" y="14118926"/>
          <a:ext cx="838200" cy="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a:extLst>
            <a:ext uri="{FF2B5EF4-FFF2-40B4-BE49-F238E27FC236}">
              <a16:creationId xmlns:a16="http://schemas.microsoft.com/office/drawing/2014/main" id="{36BAEAC4-B7BE-4329-9E88-F1FD3988BA9D}"/>
            </a:ext>
          </a:extLst>
        </xdr:cNvPr>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941BF156-838F-4561-A9B3-417BB2E8415A}"/>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52423</xdr:rowOff>
    </xdr:from>
    <xdr:to>
      <xdr:col>19</xdr:col>
      <xdr:colOff>133350</xdr:colOff>
      <xdr:row>82</xdr:row>
      <xdr:rowOff>71788</xdr:rowOff>
    </xdr:to>
    <xdr:cxnSp macro="">
      <xdr:nvCxnSpPr>
        <xdr:cNvPr id="192" name="直線コネクタ 191">
          <a:extLst>
            <a:ext uri="{FF2B5EF4-FFF2-40B4-BE49-F238E27FC236}">
              <a16:creationId xmlns:a16="http://schemas.microsoft.com/office/drawing/2014/main" id="{375FC9A5-C636-4A8D-BC53-92EE3C2687C8}"/>
            </a:ext>
          </a:extLst>
        </xdr:cNvPr>
        <xdr:cNvCxnSpPr/>
      </xdr:nvCxnSpPr>
      <xdr:spPr>
        <a:xfrm>
          <a:off x="3225800" y="14111323"/>
          <a:ext cx="8890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82353A89-D3DE-47EE-918D-F664C9619B84}"/>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a:extLst>
            <a:ext uri="{FF2B5EF4-FFF2-40B4-BE49-F238E27FC236}">
              <a16:creationId xmlns:a16="http://schemas.microsoft.com/office/drawing/2014/main" id="{DB40243B-50E3-4F92-AA14-5E187514376C}"/>
            </a:ext>
          </a:extLst>
        </xdr:cNvPr>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14712</xdr:rowOff>
    </xdr:from>
    <xdr:to>
      <xdr:col>15</xdr:col>
      <xdr:colOff>82550</xdr:colOff>
      <xdr:row>82</xdr:row>
      <xdr:rowOff>52423</xdr:rowOff>
    </xdr:to>
    <xdr:cxnSp macro="">
      <xdr:nvCxnSpPr>
        <xdr:cNvPr id="195" name="直線コネクタ 194">
          <a:extLst>
            <a:ext uri="{FF2B5EF4-FFF2-40B4-BE49-F238E27FC236}">
              <a16:creationId xmlns:a16="http://schemas.microsoft.com/office/drawing/2014/main" id="{E1F196AC-9CBE-47B1-98EF-3AFB3FEC06E0}"/>
            </a:ext>
          </a:extLst>
        </xdr:cNvPr>
        <xdr:cNvCxnSpPr/>
      </xdr:nvCxnSpPr>
      <xdr:spPr>
        <a:xfrm>
          <a:off x="2336800" y="14073612"/>
          <a:ext cx="889000" cy="3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CDD38A2D-4129-4435-9478-A71A60E67C5A}"/>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a:extLst>
            <a:ext uri="{FF2B5EF4-FFF2-40B4-BE49-F238E27FC236}">
              <a16:creationId xmlns:a16="http://schemas.microsoft.com/office/drawing/2014/main" id="{0E7F9A2E-E9F8-420E-AD32-6B9BB424456D}"/>
            </a:ext>
          </a:extLst>
        </xdr:cNvPr>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1808</xdr:rowOff>
    </xdr:from>
    <xdr:to>
      <xdr:col>11</xdr:col>
      <xdr:colOff>31750</xdr:colOff>
      <xdr:row>82</xdr:row>
      <xdr:rowOff>14712</xdr:rowOff>
    </xdr:to>
    <xdr:cxnSp macro="">
      <xdr:nvCxnSpPr>
        <xdr:cNvPr id="198" name="直線コネクタ 197">
          <a:extLst>
            <a:ext uri="{FF2B5EF4-FFF2-40B4-BE49-F238E27FC236}">
              <a16:creationId xmlns:a16="http://schemas.microsoft.com/office/drawing/2014/main" id="{72EB10BE-EEE3-4487-BF18-10C8357A75D1}"/>
            </a:ext>
          </a:extLst>
        </xdr:cNvPr>
        <xdr:cNvCxnSpPr/>
      </xdr:nvCxnSpPr>
      <xdr:spPr>
        <a:xfrm>
          <a:off x="1447800" y="14060708"/>
          <a:ext cx="889000" cy="1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DBE98579-05D8-416F-BAA2-A32B92B9DB7A}"/>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a:extLst>
            <a:ext uri="{FF2B5EF4-FFF2-40B4-BE49-F238E27FC236}">
              <a16:creationId xmlns:a16="http://schemas.microsoft.com/office/drawing/2014/main" id="{3635F2B6-833E-4483-8D43-8E07E17A20B6}"/>
            </a:ext>
          </a:extLst>
        </xdr:cNvPr>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1942F374-1600-4560-924F-4D8EF83EF712}"/>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a:extLst>
            <a:ext uri="{FF2B5EF4-FFF2-40B4-BE49-F238E27FC236}">
              <a16:creationId xmlns:a16="http://schemas.microsoft.com/office/drawing/2014/main" id="{5052A478-282F-4489-A57F-074FEB039F8E}"/>
            </a:ext>
          </a:extLst>
        </xdr:cNvPr>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A7B6AE1A-D73E-4DFB-8D3A-E88237DEF72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5C088ED9-E943-44A5-9220-D0F4CA8823A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1CDAA1CC-3711-4145-918E-1E349B39B1E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F935AA94-F303-4409-A3F5-DC4D6B475F3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EFCB0C3-A5B7-4857-83A0-025AE292615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9226</xdr:rowOff>
    </xdr:from>
    <xdr:to>
      <xdr:col>23</xdr:col>
      <xdr:colOff>184150</xdr:colOff>
      <xdr:row>82</xdr:row>
      <xdr:rowOff>110826</xdr:rowOff>
    </xdr:to>
    <xdr:sp macro="" textlink="">
      <xdr:nvSpPr>
        <xdr:cNvPr id="208" name="楕円 207">
          <a:extLst>
            <a:ext uri="{FF2B5EF4-FFF2-40B4-BE49-F238E27FC236}">
              <a16:creationId xmlns:a16="http://schemas.microsoft.com/office/drawing/2014/main" id="{5C325C6B-F728-4CB6-AE88-4FA1E6ACE71B}"/>
            </a:ext>
          </a:extLst>
        </xdr:cNvPr>
        <xdr:cNvSpPr/>
      </xdr:nvSpPr>
      <xdr:spPr>
        <a:xfrm>
          <a:off x="4902200" y="140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25753</xdr:rowOff>
    </xdr:from>
    <xdr:ext cx="762000" cy="259045"/>
    <xdr:sp macro="" textlink="">
      <xdr:nvSpPr>
        <xdr:cNvPr id="209" name="人件費・物件費等の状況該当値テキスト">
          <a:extLst>
            <a:ext uri="{FF2B5EF4-FFF2-40B4-BE49-F238E27FC236}">
              <a16:creationId xmlns:a16="http://schemas.microsoft.com/office/drawing/2014/main" id="{0ADBB9AB-297E-4B18-B949-6AE6D5DE4464}"/>
            </a:ext>
          </a:extLst>
        </xdr:cNvPr>
        <xdr:cNvSpPr txBox="1"/>
      </xdr:nvSpPr>
      <xdr:spPr>
        <a:xfrm>
          <a:off x="5041900" y="1391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20988</xdr:rowOff>
    </xdr:from>
    <xdr:to>
      <xdr:col>19</xdr:col>
      <xdr:colOff>184150</xdr:colOff>
      <xdr:row>82</xdr:row>
      <xdr:rowOff>122588</xdr:rowOff>
    </xdr:to>
    <xdr:sp macro="" textlink="">
      <xdr:nvSpPr>
        <xdr:cNvPr id="210" name="楕円 209">
          <a:extLst>
            <a:ext uri="{FF2B5EF4-FFF2-40B4-BE49-F238E27FC236}">
              <a16:creationId xmlns:a16="http://schemas.microsoft.com/office/drawing/2014/main" id="{D5E240D7-08FB-4D12-9B90-E6E99748AAFE}"/>
            </a:ext>
          </a:extLst>
        </xdr:cNvPr>
        <xdr:cNvSpPr/>
      </xdr:nvSpPr>
      <xdr:spPr>
        <a:xfrm>
          <a:off x="4064000" y="140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107365</xdr:rowOff>
    </xdr:from>
    <xdr:ext cx="736600" cy="259045"/>
    <xdr:sp macro="" textlink="">
      <xdr:nvSpPr>
        <xdr:cNvPr id="211" name="テキスト ボックス 210">
          <a:extLst>
            <a:ext uri="{FF2B5EF4-FFF2-40B4-BE49-F238E27FC236}">
              <a16:creationId xmlns:a16="http://schemas.microsoft.com/office/drawing/2014/main" id="{9B92FE51-FCF0-40C3-BE8A-DD40F37D5A70}"/>
            </a:ext>
          </a:extLst>
        </xdr:cNvPr>
        <xdr:cNvSpPr txBox="1"/>
      </xdr:nvSpPr>
      <xdr:spPr>
        <a:xfrm>
          <a:off x="3733800" y="1416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1623</xdr:rowOff>
    </xdr:from>
    <xdr:to>
      <xdr:col>15</xdr:col>
      <xdr:colOff>133350</xdr:colOff>
      <xdr:row>82</xdr:row>
      <xdr:rowOff>103223</xdr:rowOff>
    </xdr:to>
    <xdr:sp macro="" textlink="">
      <xdr:nvSpPr>
        <xdr:cNvPr id="212" name="楕円 211">
          <a:extLst>
            <a:ext uri="{FF2B5EF4-FFF2-40B4-BE49-F238E27FC236}">
              <a16:creationId xmlns:a16="http://schemas.microsoft.com/office/drawing/2014/main" id="{0B774257-8677-48B5-9ABB-68D34D7BEDEE}"/>
            </a:ext>
          </a:extLst>
        </xdr:cNvPr>
        <xdr:cNvSpPr/>
      </xdr:nvSpPr>
      <xdr:spPr>
        <a:xfrm>
          <a:off x="3175000" y="140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113400</xdr:rowOff>
    </xdr:from>
    <xdr:ext cx="762000" cy="259045"/>
    <xdr:sp macro="" textlink="">
      <xdr:nvSpPr>
        <xdr:cNvPr id="213" name="テキスト ボックス 212">
          <a:extLst>
            <a:ext uri="{FF2B5EF4-FFF2-40B4-BE49-F238E27FC236}">
              <a16:creationId xmlns:a16="http://schemas.microsoft.com/office/drawing/2014/main" id="{B049B3B8-FA85-4C55-8FAC-2B38AB57FEB5}"/>
            </a:ext>
          </a:extLst>
        </xdr:cNvPr>
        <xdr:cNvSpPr txBox="1"/>
      </xdr:nvSpPr>
      <xdr:spPr>
        <a:xfrm>
          <a:off x="2844800" y="1382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135362</xdr:rowOff>
    </xdr:from>
    <xdr:to>
      <xdr:col>11</xdr:col>
      <xdr:colOff>82550</xdr:colOff>
      <xdr:row>82</xdr:row>
      <xdr:rowOff>65512</xdr:rowOff>
    </xdr:to>
    <xdr:sp macro="" textlink="">
      <xdr:nvSpPr>
        <xdr:cNvPr id="214" name="楕円 213">
          <a:extLst>
            <a:ext uri="{FF2B5EF4-FFF2-40B4-BE49-F238E27FC236}">
              <a16:creationId xmlns:a16="http://schemas.microsoft.com/office/drawing/2014/main" id="{CD81CBB7-A3E1-4AD3-97D3-92DBCE8FE325}"/>
            </a:ext>
          </a:extLst>
        </xdr:cNvPr>
        <xdr:cNvSpPr/>
      </xdr:nvSpPr>
      <xdr:spPr>
        <a:xfrm>
          <a:off x="2286000" y="140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75689</xdr:rowOff>
    </xdr:from>
    <xdr:ext cx="762000" cy="259045"/>
    <xdr:sp macro="" textlink="">
      <xdr:nvSpPr>
        <xdr:cNvPr id="215" name="テキスト ボックス 214">
          <a:extLst>
            <a:ext uri="{FF2B5EF4-FFF2-40B4-BE49-F238E27FC236}">
              <a16:creationId xmlns:a16="http://schemas.microsoft.com/office/drawing/2014/main" id="{E6BD0DEC-0AAE-4005-9A5F-3ECE145D2A52}"/>
            </a:ext>
          </a:extLst>
        </xdr:cNvPr>
        <xdr:cNvSpPr txBox="1"/>
      </xdr:nvSpPr>
      <xdr:spPr>
        <a:xfrm>
          <a:off x="1955800" y="1379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122458</xdr:rowOff>
    </xdr:from>
    <xdr:to>
      <xdr:col>7</xdr:col>
      <xdr:colOff>31750</xdr:colOff>
      <xdr:row>82</xdr:row>
      <xdr:rowOff>52608</xdr:rowOff>
    </xdr:to>
    <xdr:sp macro="" textlink="">
      <xdr:nvSpPr>
        <xdr:cNvPr id="216" name="楕円 215">
          <a:extLst>
            <a:ext uri="{FF2B5EF4-FFF2-40B4-BE49-F238E27FC236}">
              <a16:creationId xmlns:a16="http://schemas.microsoft.com/office/drawing/2014/main" id="{EE132EE4-A7E1-44C5-ABC2-ACAADF3E0F31}"/>
            </a:ext>
          </a:extLst>
        </xdr:cNvPr>
        <xdr:cNvSpPr/>
      </xdr:nvSpPr>
      <xdr:spPr>
        <a:xfrm>
          <a:off x="1397000" y="140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62785</xdr:rowOff>
    </xdr:from>
    <xdr:ext cx="762000" cy="259045"/>
    <xdr:sp macro="" textlink="">
      <xdr:nvSpPr>
        <xdr:cNvPr id="217" name="テキスト ボックス 216">
          <a:extLst>
            <a:ext uri="{FF2B5EF4-FFF2-40B4-BE49-F238E27FC236}">
              <a16:creationId xmlns:a16="http://schemas.microsoft.com/office/drawing/2014/main" id="{F14F6AF3-C7A1-4E98-921F-E073661FE8C9}"/>
            </a:ext>
          </a:extLst>
        </xdr:cNvPr>
        <xdr:cNvSpPr txBox="1"/>
      </xdr:nvSpPr>
      <xdr:spPr>
        <a:xfrm>
          <a:off x="1066800" y="1377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6E9EEF51-86C9-49AD-ABB8-3FEC720368A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625DA2FC-DD6B-42FD-94C3-29B6156F910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BE7B2A0F-E4A6-4340-8DA3-ABE41007A8A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A9B8C5C8-019F-44D1-A897-A72BEB79A9C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EAB601F6-D62E-49CB-9B5D-717E06D3EA8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1ED6739-BC53-4802-B472-1EE46128D78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62C19CA1-42AB-48A2-ADD3-4DEF648491F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21B9E544-2FA3-47FC-9940-7B47A1CBEEB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8C408238-BEEA-4A0A-A992-0BA7956FBF4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AF24832E-9DCE-41D8-9CFD-492A51F25B0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C4A17E0F-D07F-4C36-B809-EE336E86FA5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42A9FDA9-15C1-4D22-A1B0-569462B9584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FE94092D-2699-4A73-9002-5C192DF3AFF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実施済みの給与削減（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歳以上昇給抑制等）により類似団体平均値を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ポイント下回り県内でも最低水準であるが、今後も各種手当の総点検を行うなど給与の適正化を行い、引き続きさらなる縮減に努める。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FDEBF7CA-69C7-4101-B556-11F184B8D20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B445DCBD-B9F1-419C-881C-8980C3A2B7E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E8D469A1-5519-4381-936A-16B95BE80F3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10F4310C-E48F-4467-B81D-2AE113EAE3BD}"/>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6C86F7A8-1FCF-4E89-B224-8565D27496A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680FB765-3E1A-493C-9068-BED79E17EC6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4C9A6C60-F2FA-46F2-AA51-E8238E97CEB4}"/>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E23DB8EB-0DB2-4962-B96E-FF0510E8F7B6}"/>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A71A7A51-A2E1-4DED-BBF7-27D06D3C1C2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EE0F1F61-70E2-429E-AFDB-22047A051E4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F80F6DDE-604D-4230-A939-3C92EA85122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2241874A-94AD-4238-8A6E-1EBE05047132}"/>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E8826B7F-FE7C-4FBD-9298-DC44169E6598}"/>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81F3F7B7-C537-4F3A-935E-F87E990CBADF}"/>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C4DED463-5DC2-4EEC-AF6D-51E07127C7EE}"/>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20ACB4ED-3C18-4961-8C8F-04DFD28A2A5C}"/>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47" name="直線コネクタ 246">
          <a:extLst>
            <a:ext uri="{FF2B5EF4-FFF2-40B4-BE49-F238E27FC236}">
              <a16:creationId xmlns:a16="http://schemas.microsoft.com/office/drawing/2014/main" id="{62A8A487-CD22-41E7-9C7E-FD6734BED874}"/>
            </a:ext>
          </a:extLst>
        </xdr:cNvPr>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a:extLst>
            <a:ext uri="{FF2B5EF4-FFF2-40B4-BE49-F238E27FC236}">
              <a16:creationId xmlns:a16="http://schemas.microsoft.com/office/drawing/2014/main" id="{4E22AE05-102C-4178-9BAD-EDCBD9EA0EC7}"/>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DE322CAB-E82C-4ABF-BB66-1A72FDF1619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136843</xdr:rowOff>
    </xdr:from>
    <xdr:to>
      <xdr:col>77</xdr:col>
      <xdr:colOff>44450</xdr:colOff>
      <xdr:row>85</xdr:row>
      <xdr:rowOff>80011</xdr:rowOff>
    </xdr:to>
    <xdr:cxnSp macro="">
      <xdr:nvCxnSpPr>
        <xdr:cNvPr id="250" name="直線コネクタ 249">
          <a:extLst>
            <a:ext uri="{FF2B5EF4-FFF2-40B4-BE49-F238E27FC236}">
              <a16:creationId xmlns:a16="http://schemas.microsoft.com/office/drawing/2014/main" id="{0836CDC7-37D1-4C6F-B6AA-620ECD73F39E}"/>
            </a:ext>
          </a:extLst>
        </xdr:cNvPr>
        <xdr:cNvCxnSpPr/>
      </xdr:nvCxnSpPr>
      <xdr:spPr>
        <a:xfrm>
          <a:off x="15290800" y="14538643"/>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F3030E25-887E-4AAD-AFA6-7C37148A55A7}"/>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a:extLst>
            <a:ext uri="{FF2B5EF4-FFF2-40B4-BE49-F238E27FC236}">
              <a16:creationId xmlns:a16="http://schemas.microsoft.com/office/drawing/2014/main" id="{100E39C9-451E-44CE-B4B5-22C1A3374649}"/>
            </a:ext>
          </a:extLst>
        </xdr:cNvPr>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94614</xdr:rowOff>
    </xdr:from>
    <xdr:to>
      <xdr:col>72</xdr:col>
      <xdr:colOff>203200</xdr:colOff>
      <xdr:row>84</xdr:row>
      <xdr:rowOff>136843</xdr:rowOff>
    </xdr:to>
    <xdr:cxnSp macro="">
      <xdr:nvCxnSpPr>
        <xdr:cNvPr id="253" name="直線コネクタ 252">
          <a:extLst>
            <a:ext uri="{FF2B5EF4-FFF2-40B4-BE49-F238E27FC236}">
              <a16:creationId xmlns:a16="http://schemas.microsoft.com/office/drawing/2014/main" id="{13765136-B97A-4ED1-B6A6-1FEBD45A9BC3}"/>
            </a:ext>
          </a:extLst>
        </xdr:cNvPr>
        <xdr:cNvCxnSpPr/>
      </xdr:nvCxnSpPr>
      <xdr:spPr>
        <a:xfrm>
          <a:off x="14401800" y="1449641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D77B16DD-D048-4FD5-BC89-78A5D370020D}"/>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a:extLst>
            <a:ext uri="{FF2B5EF4-FFF2-40B4-BE49-F238E27FC236}">
              <a16:creationId xmlns:a16="http://schemas.microsoft.com/office/drawing/2014/main" id="{4DD549A3-22F3-4F5A-931A-A9CB9EDB12EC}"/>
            </a:ext>
          </a:extLst>
        </xdr:cNvPr>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28257</xdr:rowOff>
    </xdr:from>
    <xdr:to>
      <xdr:col>68</xdr:col>
      <xdr:colOff>152400</xdr:colOff>
      <xdr:row>84</xdr:row>
      <xdr:rowOff>94614</xdr:rowOff>
    </xdr:to>
    <xdr:cxnSp macro="">
      <xdr:nvCxnSpPr>
        <xdr:cNvPr id="256" name="直線コネクタ 255">
          <a:extLst>
            <a:ext uri="{FF2B5EF4-FFF2-40B4-BE49-F238E27FC236}">
              <a16:creationId xmlns:a16="http://schemas.microsoft.com/office/drawing/2014/main" id="{46348481-4676-4D0F-B62E-D3006EF05CD4}"/>
            </a:ext>
          </a:extLst>
        </xdr:cNvPr>
        <xdr:cNvCxnSpPr/>
      </xdr:nvCxnSpPr>
      <xdr:spPr>
        <a:xfrm>
          <a:off x="13512800" y="14430057"/>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69B17312-CBE0-4435-A4ED-0EBB6C3D89A2}"/>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a:extLst>
            <a:ext uri="{FF2B5EF4-FFF2-40B4-BE49-F238E27FC236}">
              <a16:creationId xmlns:a16="http://schemas.microsoft.com/office/drawing/2014/main" id="{78CA8F00-6AAE-44F0-80CC-5BE19C8C5BA3}"/>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8BE81D64-B40E-49E2-AFE4-CAF621FDD46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a:extLst>
            <a:ext uri="{FF2B5EF4-FFF2-40B4-BE49-F238E27FC236}">
              <a16:creationId xmlns:a16="http://schemas.microsoft.com/office/drawing/2014/main" id="{3AB23812-84A6-4683-BA77-054D5CC6CD89}"/>
            </a:ext>
          </a:extLst>
        </xdr:cNvPr>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DF865336-B33F-41C8-861F-8F493067F3E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1CC3128A-7583-4B4F-A3F4-AB8F562062C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ADB1B365-36BC-484F-BAC6-40AF6D47946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AD3F1B33-D719-46CF-989D-524210EF833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D08F6335-885A-45CC-B9A8-3A8E73EC529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66" name="楕円 265">
          <a:extLst>
            <a:ext uri="{FF2B5EF4-FFF2-40B4-BE49-F238E27FC236}">
              <a16:creationId xmlns:a16="http://schemas.microsoft.com/office/drawing/2014/main" id="{10C3D814-35EC-47A7-BAAE-35922CC3200E}"/>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67" name="給与水準   （国との比較）該当値テキスト">
          <a:extLst>
            <a:ext uri="{FF2B5EF4-FFF2-40B4-BE49-F238E27FC236}">
              <a16:creationId xmlns:a16="http://schemas.microsoft.com/office/drawing/2014/main" id="{C0584642-4BB1-49B4-A893-31FB80BF7DD4}"/>
            </a:ext>
          </a:extLst>
        </xdr:cNvPr>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68" name="楕円 267">
          <a:extLst>
            <a:ext uri="{FF2B5EF4-FFF2-40B4-BE49-F238E27FC236}">
              <a16:creationId xmlns:a16="http://schemas.microsoft.com/office/drawing/2014/main" id="{DC0638FA-B4E4-4D34-A7B3-18AD60A4BFC0}"/>
            </a:ext>
          </a:extLst>
        </xdr:cNvPr>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69" name="テキスト ボックス 268">
          <a:extLst>
            <a:ext uri="{FF2B5EF4-FFF2-40B4-BE49-F238E27FC236}">
              <a16:creationId xmlns:a16="http://schemas.microsoft.com/office/drawing/2014/main" id="{6958A974-DDFD-475D-8F85-EE9347F5E082}"/>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86043</xdr:rowOff>
    </xdr:from>
    <xdr:to>
      <xdr:col>73</xdr:col>
      <xdr:colOff>44450</xdr:colOff>
      <xdr:row>85</xdr:row>
      <xdr:rowOff>16193</xdr:rowOff>
    </xdr:to>
    <xdr:sp macro="" textlink="">
      <xdr:nvSpPr>
        <xdr:cNvPr id="270" name="楕円 269">
          <a:extLst>
            <a:ext uri="{FF2B5EF4-FFF2-40B4-BE49-F238E27FC236}">
              <a16:creationId xmlns:a16="http://schemas.microsoft.com/office/drawing/2014/main" id="{663DF48D-5C65-415D-891D-72CCFB370419}"/>
            </a:ext>
          </a:extLst>
        </xdr:cNvPr>
        <xdr:cNvSpPr/>
      </xdr:nvSpPr>
      <xdr:spPr>
        <a:xfrm>
          <a:off x="15240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26370</xdr:rowOff>
    </xdr:from>
    <xdr:ext cx="762000" cy="259045"/>
    <xdr:sp macro="" textlink="">
      <xdr:nvSpPr>
        <xdr:cNvPr id="271" name="テキスト ボックス 270">
          <a:extLst>
            <a:ext uri="{FF2B5EF4-FFF2-40B4-BE49-F238E27FC236}">
              <a16:creationId xmlns:a16="http://schemas.microsoft.com/office/drawing/2014/main" id="{E81E558D-B369-435A-AAAC-D1B5BA44E54C}"/>
            </a:ext>
          </a:extLst>
        </xdr:cNvPr>
        <xdr:cNvSpPr txBox="1"/>
      </xdr:nvSpPr>
      <xdr:spPr>
        <a:xfrm>
          <a:off x="14909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43814</xdr:rowOff>
    </xdr:from>
    <xdr:to>
      <xdr:col>68</xdr:col>
      <xdr:colOff>203200</xdr:colOff>
      <xdr:row>84</xdr:row>
      <xdr:rowOff>145414</xdr:rowOff>
    </xdr:to>
    <xdr:sp macro="" textlink="">
      <xdr:nvSpPr>
        <xdr:cNvPr id="272" name="楕円 271">
          <a:extLst>
            <a:ext uri="{FF2B5EF4-FFF2-40B4-BE49-F238E27FC236}">
              <a16:creationId xmlns:a16="http://schemas.microsoft.com/office/drawing/2014/main" id="{D94F7570-D74D-44C4-8449-549E2772814A}"/>
            </a:ext>
          </a:extLst>
        </xdr:cNvPr>
        <xdr:cNvSpPr/>
      </xdr:nvSpPr>
      <xdr:spPr>
        <a:xfrm>
          <a:off x="14351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155591</xdr:rowOff>
    </xdr:from>
    <xdr:ext cx="762000" cy="259045"/>
    <xdr:sp macro="" textlink="">
      <xdr:nvSpPr>
        <xdr:cNvPr id="273" name="テキスト ボックス 272">
          <a:extLst>
            <a:ext uri="{FF2B5EF4-FFF2-40B4-BE49-F238E27FC236}">
              <a16:creationId xmlns:a16="http://schemas.microsoft.com/office/drawing/2014/main" id="{01A09C6B-91E6-4A55-A80A-414FE1BCCF9A}"/>
            </a:ext>
          </a:extLst>
        </xdr:cNvPr>
        <xdr:cNvSpPr txBox="1"/>
      </xdr:nvSpPr>
      <xdr:spPr>
        <a:xfrm>
          <a:off x="14020800" y="1421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148907</xdr:rowOff>
    </xdr:from>
    <xdr:to>
      <xdr:col>64</xdr:col>
      <xdr:colOff>152400</xdr:colOff>
      <xdr:row>84</xdr:row>
      <xdr:rowOff>79057</xdr:rowOff>
    </xdr:to>
    <xdr:sp macro="" textlink="">
      <xdr:nvSpPr>
        <xdr:cNvPr id="274" name="楕円 273">
          <a:extLst>
            <a:ext uri="{FF2B5EF4-FFF2-40B4-BE49-F238E27FC236}">
              <a16:creationId xmlns:a16="http://schemas.microsoft.com/office/drawing/2014/main" id="{16E6B29A-4F65-41F6-A4F7-4AE01D8572B1}"/>
            </a:ext>
          </a:extLst>
        </xdr:cNvPr>
        <xdr:cNvSpPr/>
      </xdr:nvSpPr>
      <xdr:spPr>
        <a:xfrm>
          <a:off x="134620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89234</xdr:rowOff>
    </xdr:from>
    <xdr:ext cx="762000" cy="259045"/>
    <xdr:sp macro="" textlink="">
      <xdr:nvSpPr>
        <xdr:cNvPr id="275" name="テキスト ボックス 274">
          <a:extLst>
            <a:ext uri="{FF2B5EF4-FFF2-40B4-BE49-F238E27FC236}">
              <a16:creationId xmlns:a16="http://schemas.microsoft.com/office/drawing/2014/main" id="{946E6359-71C4-41F3-9D5C-BA669C69B7B0}"/>
            </a:ext>
          </a:extLst>
        </xdr:cNvPr>
        <xdr:cNvSpPr txBox="1"/>
      </xdr:nvSpPr>
      <xdr:spPr>
        <a:xfrm>
          <a:off x="13131800" y="1414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60B5E891-50B3-45EB-A189-99A2D883144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A24C2BD8-214A-463C-A2D7-26E00F2547F6}"/>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7DFD3779-438B-4101-AF1B-32D3E8DB1A13}"/>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3225AE89-46F8-4FB7-A565-96280EA27CF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560882E-F415-416A-89D3-9FAE078396E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3EC29CD7-C181-433D-93F1-D8D9857218E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88B0B9C5-69EF-4E01-B8D6-DFAEEBA41B0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48E1FBF4-7A01-47D4-98F1-41861985E72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A0263837-531C-492A-A415-A953441AEC4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3873FB2-C39C-4E74-A815-A1E4F281E7E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D30035D5-83B3-40AA-9410-592806F0ECD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D90C6C9A-F1E2-4902-8D44-B3AA617113F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945CCC23-05AF-44CF-8120-C669E64454E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退職者の補充を最小限にするなど職員数削減に努めているが、人口の減少が顕著であり類似団体平均値を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上回っている。人口に対し面積も広く、また消防署や支所も設置しており職員数の大幅な減は難しいが、退職者の補充を最小限に努めつつ、今後の退職者数、再任用者数を把握することで適正な定員管理を行っ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8D4D552E-9A55-4781-964D-3F567E5C5B3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45272198-3B92-4180-A24F-8F056C8A5D9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506E75E5-0AE3-4A85-A1FE-4F5B84E268F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E15C6479-9E52-477B-BBD8-8FF3FAEE8E8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3461B2A1-6273-4633-A91A-340A05F6917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4CAD8C7A-6DB7-4D26-A52C-1B9320CCEAE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A2BBD551-BE79-4F24-A314-A84E128EDFEC}"/>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FA8D14CB-99B6-404F-A90B-84C5825A5B74}"/>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2886DE5A-5702-41EF-9EB7-4420A4DEB50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2E2BD5E1-6C5A-4C4F-A398-57C114725077}"/>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6741A8A1-668F-44E6-8B13-A556A27122B3}"/>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F2401C8D-C470-4D25-845B-9FD6631318A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31B5451E-C5ED-43C5-A6CD-11EC7AB86E48}"/>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D2243A5A-58A5-416C-9F19-43AABBE01BD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1ABED5C6-023A-4228-8477-D8C529794FD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2EB9FA35-5EF4-4C6F-9056-862D237491DA}"/>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16B39298-A52D-4FFB-B5F6-6C50308D32AB}"/>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CEBC2D07-5E31-4362-B4C3-078255BD51DC}"/>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282E7044-CCA3-4767-85D5-2838434E9BB5}"/>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1F01CF29-BDFD-4072-AA99-25DFB6E1A722}"/>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141894</xdr:rowOff>
    </xdr:from>
    <xdr:to>
      <xdr:col>81</xdr:col>
      <xdr:colOff>44450</xdr:colOff>
      <xdr:row>60</xdr:row>
      <xdr:rowOff>158249</xdr:rowOff>
    </xdr:to>
    <xdr:cxnSp macro="">
      <xdr:nvCxnSpPr>
        <xdr:cNvPr id="309" name="直線コネクタ 308">
          <a:extLst>
            <a:ext uri="{FF2B5EF4-FFF2-40B4-BE49-F238E27FC236}">
              <a16:creationId xmlns:a16="http://schemas.microsoft.com/office/drawing/2014/main" id="{2ACE4193-ADE9-4496-A9EC-B4117CF66AEB}"/>
            </a:ext>
          </a:extLst>
        </xdr:cNvPr>
        <xdr:cNvCxnSpPr/>
      </xdr:nvCxnSpPr>
      <xdr:spPr>
        <a:xfrm>
          <a:off x="16179800" y="10428894"/>
          <a:ext cx="838200" cy="1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a:extLst>
            <a:ext uri="{FF2B5EF4-FFF2-40B4-BE49-F238E27FC236}">
              <a16:creationId xmlns:a16="http://schemas.microsoft.com/office/drawing/2014/main" id="{9DF84451-EA07-4FC8-AAB1-84567CD8DEEE}"/>
            </a:ext>
          </a:extLst>
        </xdr:cNvPr>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79843F40-48D2-4174-8D46-4BB39A69F093}"/>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138543</xdr:rowOff>
    </xdr:from>
    <xdr:to>
      <xdr:col>77</xdr:col>
      <xdr:colOff>44450</xdr:colOff>
      <xdr:row>60</xdr:row>
      <xdr:rowOff>141894</xdr:rowOff>
    </xdr:to>
    <xdr:cxnSp macro="">
      <xdr:nvCxnSpPr>
        <xdr:cNvPr id="312" name="直線コネクタ 311">
          <a:extLst>
            <a:ext uri="{FF2B5EF4-FFF2-40B4-BE49-F238E27FC236}">
              <a16:creationId xmlns:a16="http://schemas.microsoft.com/office/drawing/2014/main" id="{092E9833-F07C-4003-8B3D-65F7A2FE20F5}"/>
            </a:ext>
          </a:extLst>
        </xdr:cNvPr>
        <xdr:cNvCxnSpPr/>
      </xdr:nvCxnSpPr>
      <xdr:spPr>
        <a:xfrm>
          <a:off x="15290800" y="10425543"/>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7D9E9AA3-273F-4202-B2BD-39FAC1E50FAF}"/>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a:extLst>
            <a:ext uri="{FF2B5EF4-FFF2-40B4-BE49-F238E27FC236}">
              <a16:creationId xmlns:a16="http://schemas.microsoft.com/office/drawing/2014/main" id="{E5868660-5271-4684-B47C-A21CE94B47C9}"/>
            </a:ext>
          </a:extLst>
        </xdr:cNvPr>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108783</xdr:rowOff>
    </xdr:from>
    <xdr:to>
      <xdr:col>72</xdr:col>
      <xdr:colOff>203200</xdr:colOff>
      <xdr:row>60</xdr:row>
      <xdr:rowOff>138543</xdr:rowOff>
    </xdr:to>
    <xdr:cxnSp macro="">
      <xdr:nvCxnSpPr>
        <xdr:cNvPr id="315" name="直線コネクタ 314">
          <a:extLst>
            <a:ext uri="{FF2B5EF4-FFF2-40B4-BE49-F238E27FC236}">
              <a16:creationId xmlns:a16="http://schemas.microsoft.com/office/drawing/2014/main" id="{E69BBE11-5372-4542-B6EF-70FA2F8D962D}"/>
            </a:ext>
          </a:extLst>
        </xdr:cNvPr>
        <xdr:cNvCxnSpPr/>
      </xdr:nvCxnSpPr>
      <xdr:spPr>
        <a:xfrm>
          <a:off x="14401800" y="10395783"/>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6519B8FA-0674-4FB7-BD39-D453E823A1E9}"/>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a:extLst>
            <a:ext uri="{FF2B5EF4-FFF2-40B4-BE49-F238E27FC236}">
              <a16:creationId xmlns:a16="http://schemas.microsoft.com/office/drawing/2014/main" id="{DE54DAC6-CC5A-46A4-99BE-310A2F417E0A}"/>
            </a:ext>
          </a:extLst>
        </xdr:cNvPr>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78352</xdr:rowOff>
    </xdr:from>
    <xdr:to>
      <xdr:col>68</xdr:col>
      <xdr:colOff>152400</xdr:colOff>
      <xdr:row>60</xdr:row>
      <xdr:rowOff>108783</xdr:rowOff>
    </xdr:to>
    <xdr:cxnSp macro="">
      <xdr:nvCxnSpPr>
        <xdr:cNvPr id="318" name="直線コネクタ 317">
          <a:extLst>
            <a:ext uri="{FF2B5EF4-FFF2-40B4-BE49-F238E27FC236}">
              <a16:creationId xmlns:a16="http://schemas.microsoft.com/office/drawing/2014/main" id="{F37D188E-9B07-4AB6-834F-33B33E6BCE0A}"/>
            </a:ext>
          </a:extLst>
        </xdr:cNvPr>
        <xdr:cNvCxnSpPr/>
      </xdr:nvCxnSpPr>
      <xdr:spPr>
        <a:xfrm>
          <a:off x="13512800" y="10365352"/>
          <a:ext cx="889000" cy="3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6C731E02-FED2-4037-B56A-AAA5416760FA}"/>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a:extLst>
            <a:ext uri="{FF2B5EF4-FFF2-40B4-BE49-F238E27FC236}">
              <a16:creationId xmlns:a16="http://schemas.microsoft.com/office/drawing/2014/main" id="{EDCA3D53-AC83-420F-8A5C-AEFE59CE5047}"/>
            </a:ext>
          </a:extLst>
        </xdr:cNvPr>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A5316B62-16F3-4261-9EFA-CD8167E4EA0D}"/>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a:extLst>
            <a:ext uri="{FF2B5EF4-FFF2-40B4-BE49-F238E27FC236}">
              <a16:creationId xmlns:a16="http://schemas.microsoft.com/office/drawing/2014/main" id="{FA2A4C90-703D-495E-966B-A9169176FE7B}"/>
            </a:ext>
          </a:extLst>
        </xdr:cNvPr>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D18FCDAA-2A4C-4C22-94F6-0B8DBEDCB00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ECAA4B52-BCCD-425C-A6FA-A8298F8B756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D7B1912B-FC3C-450C-9E25-91CEB980122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861947B1-99DB-4B20-97CB-F5F78290EDA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AB161FD7-3B9A-4C7B-995D-12269B7E5F6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107449</xdr:rowOff>
    </xdr:from>
    <xdr:to>
      <xdr:col>81</xdr:col>
      <xdr:colOff>95250</xdr:colOff>
      <xdr:row>61</xdr:row>
      <xdr:rowOff>37599</xdr:rowOff>
    </xdr:to>
    <xdr:sp macro="" textlink="">
      <xdr:nvSpPr>
        <xdr:cNvPr id="328" name="楕円 327">
          <a:extLst>
            <a:ext uri="{FF2B5EF4-FFF2-40B4-BE49-F238E27FC236}">
              <a16:creationId xmlns:a16="http://schemas.microsoft.com/office/drawing/2014/main" id="{AD24BA00-6191-4EA9-AF9C-70B751ADF1ED}"/>
            </a:ext>
          </a:extLst>
        </xdr:cNvPr>
        <xdr:cNvSpPr/>
      </xdr:nvSpPr>
      <xdr:spPr>
        <a:xfrm>
          <a:off x="16967200" y="103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79526</xdr:rowOff>
    </xdr:from>
    <xdr:ext cx="762000" cy="259045"/>
    <xdr:sp macro="" textlink="">
      <xdr:nvSpPr>
        <xdr:cNvPr id="329" name="定員管理の状況該当値テキスト">
          <a:extLst>
            <a:ext uri="{FF2B5EF4-FFF2-40B4-BE49-F238E27FC236}">
              <a16:creationId xmlns:a16="http://schemas.microsoft.com/office/drawing/2014/main" id="{77FBF117-B304-4AE0-AEFA-B4B084923BE2}"/>
            </a:ext>
          </a:extLst>
        </xdr:cNvPr>
        <xdr:cNvSpPr txBox="1"/>
      </xdr:nvSpPr>
      <xdr:spPr>
        <a:xfrm>
          <a:off x="17106900" y="1036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91094</xdr:rowOff>
    </xdr:from>
    <xdr:to>
      <xdr:col>77</xdr:col>
      <xdr:colOff>95250</xdr:colOff>
      <xdr:row>61</xdr:row>
      <xdr:rowOff>21244</xdr:rowOff>
    </xdr:to>
    <xdr:sp macro="" textlink="">
      <xdr:nvSpPr>
        <xdr:cNvPr id="330" name="楕円 329">
          <a:extLst>
            <a:ext uri="{FF2B5EF4-FFF2-40B4-BE49-F238E27FC236}">
              <a16:creationId xmlns:a16="http://schemas.microsoft.com/office/drawing/2014/main" id="{7619877A-80F0-4B4F-B6AC-53D2653935F3}"/>
            </a:ext>
          </a:extLst>
        </xdr:cNvPr>
        <xdr:cNvSpPr/>
      </xdr:nvSpPr>
      <xdr:spPr>
        <a:xfrm>
          <a:off x="16129000" y="1037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6021</xdr:rowOff>
    </xdr:from>
    <xdr:ext cx="736600" cy="259045"/>
    <xdr:sp macro="" textlink="">
      <xdr:nvSpPr>
        <xdr:cNvPr id="331" name="テキスト ボックス 330">
          <a:extLst>
            <a:ext uri="{FF2B5EF4-FFF2-40B4-BE49-F238E27FC236}">
              <a16:creationId xmlns:a16="http://schemas.microsoft.com/office/drawing/2014/main" id="{AE772CA0-8139-4F7F-A6E7-5ECCF8F0606C}"/>
            </a:ext>
          </a:extLst>
        </xdr:cNvPr>
        <xdr:cNvSpPr txBox="1"/>
      </xdr:nvSpPr>
      <xdr:spPr>
        <a:xfrm>
          <a:off x="15798800" y="10464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87743</xdr:rowOff>
    </xdr:from>
    <xdr:to>
      <xdr:col>73</xdr:col>
      <xdr:colOff>44450</xdr:colOff>
      <xdr:row>61</xdr:row>
      <xdr:rowOff>17893</xdr:rowOff>
    </xdr:to>
    <xdr:sp macro="" textlink="">
      <xdr:nvSpPr>
        <xdr:cNvPr id="332" name="楕円 331">
          <a:extLst>
            <a:ext uri="{FF2B5EF4-FFF2-40B4-BE49-F238E27FC236}">
              <a16:creationId xmlns:a16="http://schemas.microsoft.com/office/drawing/2014/main" id="{EC41E42E-5580-4AFB-81A8-BFCD603249D5}"/>
            </a:ext>
          </a:extLst>
        </xdr:cNvPr>
        <xdr:cNvSpPr/>
      </xdr:nvSpPr>
      <xdr:spPr>
        <a:xfrm>
          <a:off x="15240000" y="103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2670</xdr:rowOff>
    </xdr:from>
    <xdr:ext cx="762000" cy="259045"/>
    <xdr:sp macro="" textlink="">
      <xdr:nvSpPr>
        <xdr:cNvPr id="333" name="テキスト ボックス 332">
          <a:extLst>
            <a:ext uri="{FF2B5EF4-FFF2-40B4-BE49-F238E27FC236}">
              <a16:creationId xmlns:a16="http://schemas.microsoft.com/office/drawing/2014/main" id="{710A08C5-4563-4F74-AE64-41466581904C}"/>
            </a:ext>
          </a:extLst>
        </xdr:cNvPr>
        <xdr:cNvSpPr txBox="1"/>
      </xdr:nvSpPr>
      <xdr:spPr>
        <a:xfrm>
          <a:off x="14909800" y="1046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57983</xdr:rowOff>
    </xdr:from>
    <xdr:to>
      <xdr:col>68</xdr:col>
      <xdr:colOff>203200</xdr:colOff>
      <xdr:row>60</xdr:row>
      <xdr:rowOff>159583</xdr:rowOff>
    </xdr:to>
    <xdr:sp macro="" textlink="">
      <xdr:nvSpPr>
        <xdr:cNvPr id="334" name="楕円 333">
          <a:extLst>
            <a:ext uri="{FF2B5EF4-FFF2-40B4-BE49-F238E27FC236}">
              <a16:creationId xmlns:a16="http://schemas.microsoft.com/office/drawing/2014/main" id="{9381846F-94FB-4B03-91E9-69C17C569C51}"/>
            </a:ext>
          </a:extLst>
        </xdr:cNvPr>
        <xdr:cNvSpPr/>
      </xdr:nvSpPr>
      <xdr:spPr>
        <a:xfrm>
          <a:off x="14351000" y="103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144360</xdr:rowOff>
    </xdr:from>
    <xdr:ext cx="762000" cy="259045"/>
    <xdr:sp macro="" textlink="">
      <xdr:nvSpPr>
        <xdr:cNvPr id="335" name="テキスト ボックス 334">
          <a:extLst>
            <a:ext uri="{FF2B5EF4-FFF2-40B4-BE49-F238E27FC236}">
              <a16:creationId xmlns:a16="http://schemas.microsoft.com/office/drawing/2014/main" id="{A6DA2C16-A5AC-4929-9256-F7A7BEB5971C}"/>
            </a:ext>
          </a:extLst>
        </xdr:cNvPr>
        <xdr:cNvSpPr txBox="1"/>
      </xdr:nvSpPr>
      <xdr:spPr>
        <a:xfrm>
          <a:off x="14020800" y="1043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27552</xdr:rowOff>
    </xdr:from>
    <xdr:to>
      <xdr:col>64</xdr:col>
      <xdr:colOff>152400</xdr:colOff>
      <xdr:row>60</xdr:row>
      <xdr:rowOff>129152</xdr:rowOff>
    </xdr:to>
    <xdr:sp macro="" textlink="">
      <xdr:nvSpPr>
        <xdr:cNvPr id="336" name="楕円 335">
          <a:extLst>
            <a:ext uri="{FF2B5EF4-FFF2-40B4-BE49-F238E27FC236}">
              <a16:creationId xmlns:a16="http://schemas.microsoft.com/office/drawing/2014/main" id="{645791F0-154E-4E74-ADC2-D828A79AAA76}"/>
            </a:ext>
          </a:extLst>
        </xdr:cNvPr>
        <xdr:cNvSpPr/>
      </xdr:nvSpPr>
      <xdr:spPr>
        <a:xfrm>
          <a:off x="13462000" y="103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113929</xdr:rowOff>
    </xdr:from>
    <xdr:ext cx="762000" cy="259045"/>
    <xdr:sp macro="" textlink="">
      <xdr:nvSpPr>
        <xdr:cNvPr id="337" name="テキスト ボックス 336">
          <a:extLst>
            <a:ext uri="{FF2B5EF4-FFF2-40B4-BE49-F238E27FC236}">
              <a16:creationId xmlns:a16="http://schemas.microsoft.com/office/drawing/2014/main" id="{86A62AE0-BCB3-44AC-A553-3C7330A6581E}"/>
            </a:ext>
          </a:extLst>
        </xdr:cNvPr>
        <xdr:cNvSpPr txBox="1"/>
      </xdr:nvSpPr>
      <xdr:spPr>
        <a:xfrm>
          <a:off x="13131800" y="10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C6C5BBF3-3786-4F46-A619-ACCFDAC9694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F6068695-4F92-4413-AD30-B2396BE639E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9CB49551-51D5-402D-9619-8A2A415F089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79701859-972D-4D32-B838-85610E855E3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156F0E6F-1984-43EA-8B5C-695C8CE1EB5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63580736-89A2-410E-99BC-5A9FC6538FD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855CC398-38EA-4E08-A74C-EC9161398AF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1EB363A4-FE16-4BDF-8B34-3D126293B52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69896090-1BB5-479F-B9C8-9584F08741B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FB663BF5-8F44-40CB-B14B-E4545D7FF0E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403DC27F-80CA-46AD-B233-F517013DABE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BB677719-5F7A-4930-8B63-E4AFE2DC4B6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B02C9BBE-0F4F-4C91-92C7-8763DBF8D7D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を最小限にし起債を抑制してきたため元利償還金の額は年々減少しているが、一方で過疎対策事業債等の発行により地方債現在高は増加しており将来負担の増加が見込まれる。臨時財政対策債を除き、緊急度の低い道路改良等の普通建設事業を抑制し、年間の発行額が償還額を下回るように努めることで数値の改善を図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72088A98-A2E0-4315-95B6-AEA4B4F2218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7B7C0FB1-EB5A-4BBC-887E-F6F214DA9E9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71BFDD7F-E5E9-470C-96FE-D9CD08EA4B3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38DEEE5B-DBA4-4DF7-9F8F-861E8E5E566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6B8FEFD0-07F0-47A6-B883-E2F0149E219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91745BF0-2CBC-4FCC-B429-E1D2E4B6D606}"/>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9B241D90-839B-46AC-88EF-18960BD77B18}"/>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A5BAF9CE-A4DC-44E6-BDE9-F07DEF116C43}"/>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E7FC9D43-0A79-43AE-8715-3267AD352BE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1EB8A292-4783-44B0-92EC-12E446AEF7DC}"/>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584408B9-B2AC-4EF5-8960-AE863B0CD51C}"/>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82231543-8FF4-4034-9FA4-89B3CA47DCF4}"/>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1EE805B1-4E4E-41BC-9563-20A19DAE03F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4E9F2923-092F-4CF0-A13D-9525F7DF307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D0C5034F-0A50-46F3-9106-5B148CBC43A8}"/>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A36989DD-A8F7-4E0C-96B7-CF6EB75E9042}"/>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6A0414A2-8C5B-4DF9-8C3B-0D7112F48BFE}"/>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B5681CE5-E29D-409A-B0DF-5FE1EA65C067}"/>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FDB886FE-C080-46F4-BF30-5B7533A3CFE3}"/>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148590</xdr:rowOff>
    </xdr:to>
    <xdr:cxnSp macro="">
      <xdr:nvCxnSpPr>
        <xdr:cNvPr id="370" name="直線コネクタ 369">
          <a:extLst>
            <a:ext uri="{FF2B5EF4-FFF2-40B4-BE49-F238E27FC236}">
              <a16:creationId xmlns:a16="http://schemas.microsoft.com/office/drawing/2014/main" id="{2538B847-70E3-49D9-B6E4-DB8171FD03C1}"/>
            </a:ext>
          </a:extLst>
        </xdr:cNvPr>
        <xdr:cNvCxnSpPr/>
      </xdr:nvCxnSpPr>
      <xdr:spPr>
        <a:xfrm flipV="1">
          <a:off x="16179800" y="71619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a:extLst>
            <a:ext uri="{FF2B5EF4-FFF2-40B4-BE49-F238E27FC236}">
              <a16:creationId xmlns:a16="http://schemas.microsoft.com/office/drawing/2014/main" id="{E2669642-C57F-4302-BE4A-2C40743BC21A}"/>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7A354FEB-95B4-436C-8530-90AE4334957E}"/>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1270</xdr:rowOff>
    </xdr:to>
    <xdr:cxnSp macro="">
      <xdr:nvCxnSpPr>
        <xdr:cNvPr id="373" name="直線コネクタ 372">
          <a:extLst>
            <a:ext uri="{FF2B5EF4-FFF2-40B4-BE49-F238E27FC236}">
              <a16:creationId xmlns:a16="http://schemas.microsoft.com/office/drawing/2014/main" id="{F309FB5B-1B5C-4E03-A561-ECE76E9C3A92}"/>
            </a:ext>
          </a:extLst>
        </xdr:cNvPr>
        <xdr:cNvCxnSpPr/>
      </xdr:nvCxnSpPr>
      <xdr:spPr>
        <a:xfrm flipV="1">
          <a:off x="15290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F00CC1AE-DCF6-43C0-B50B-E6EF1BBE074D}"/>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a:extLst>
            <a:ext uri="{FF2B5EF4-FFF2-40B4-BE49-F238E27FC236}">
              <a16:creationId xmlns:a16="http://schemas.microsoft.com/office/drawing/2014/main" id="{A5601F0E-F56F-49F2-BB44-E6BD022AC8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89746</xdr:rowOff>
    </xdr:to>
    <xdr:cxnSp macro="">
      <xdr:nvCxnSpPr>
        <xdr:cNvPr id="376" name="直線コネクタ 375">
          <a:extLst>
            <a:ext uri="{FF2B5EF4-FFF2-40B4-BE49-F238E27FC236}">
              <a16:creationId xmlns:a16="http://schemas.microsoft.com/office/drawing/2014/main" id="{8D432488-1797-4DAE-96B1-EA14863BA5EB}"/>
            </a:ext>
          </a:extLst>
        </xdr:cNvPr>
        <xdr:cNvCxnSpPr/>
      </xdr:nvCxnSpPr>
      <xdr:spPr>
        <a:xfrm flipV="1">
          <a:off x="14401800" y="720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31A7AF37-A5EC-4420-993E-C80E20AC8E45}"/>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a:extLst>
            <a:ext uri="{FF2B5EF4-FFF2-40B4-BE49-F238E27FC236}">
              <a16:creationId xmlns:a16="http://schemas.microsoft.com/office/drawing/2014/main" id="{8C3E0DE7-3799-424A-B205-1B2277B4C7B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170180</xdr:rowOff>
    </xdr:to>
    <xdr:cxnSp macro="">
      <xdr:nvCxnSpPr>
        <xdr:cNvPr id="379" name="直線コネクタ 378">
          <a:extLst>
            <a:ext uri="{FF2B5EF4-FFF2-40B4-BE49-F238E27FC236}">
              <a16:creationId xmlns:a16="http://schemas.microsoft.com/office/drawing/2014/main" id="{49A360E9-2986-4A99-8B10-BDF7BDEA5870}"/>
            </a:ext>
          </a:extLst>
        </xdr:cNvPr>
        <xdr:cNvCxnSpPr/>
      </xdr:nvCxnSpPr>
      <xdr:spPr>
        <a:xfrm flipV="1">
          <a:off x="13512800" y="729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7D71C1D8-8306-4B5B-BF1E-997DB93B0F3A}"/>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a:extLst>
            <a:ext uri="{FF2B5EF4-FFF2-40B4-BE49-F238E27FC236}">
              <a16:creationId xmlns:a16="http://schemas.microsoft.com/office/drawing/2014/main" id="{D72DF832-596C-449A-B41D-28BE79B0210E}"/>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4C531C3E-4AB8-4270-8E12-E9B992FF98A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a:extLst>
            <a:ext uri="{FF2B5EF4-FFF2-40B4-BE49-F238E27FC236}">
              <a16:creationId xmlns:a16="http://schemas.microsoft.com/office/drawing/2014/main" id="{2C298A0B-8A46-4354-AC14-7431BEC60654}"/>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31ADA7BA-3DD2-44F9-BB1E-F2BFB0F2E80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32E41464-CACC-43A6-AD97-ACFECC96786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DBC3D8C7-6AF3-483D-A6EE-8003FA2FC2A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28003854-EE1B-4035-A5F5-EAD5F5F2691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B5B97EA8-AEB8-4387-9D5C-1F639CFD85F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9" name="楕円 388">
          <a:extLst>
            <a:ext uri="{FF2B5EF4-FFF2-40B4-BE49-F238E27FC236}">
              <a16:creationId xmlns:a16="http://schemas.microsoft.com/office/drawing/2014/main" id="{9C1BE270-31FB-4C05-916A-A95F582DEE68}"/>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390" name="公債費負担の状況該当値テキスト">
          <a:extLst>
            <a:ext uri="{FF2B5EF4-FFF2-40B4-BE49-F238E27FC236}">
              <a16:creationId xmlns:a16="http://schemas.microsoft.com/office/drawing/2014/main" id="{7EA2FEEE-FE4A-4B3B-B8CA-0531C36CF32A}"/>
            </a:ext>
          </a:extLst>
        </xdr:cNvPr>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1" name="楕円 390">
          <a:extLst>
            <a:ext uri="{FF2B5EF4-FFF2-40B4-BE49-F238E27FC236}">
              <a16:creationId xmlns:a16="http://schemas.microsoft.com/office/drawing/2014/main" id="{57194AB6-5CEB-4944-9CA3-7C2667B1CFE7}"/>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92" name="テキスト ボックス 391">
          <a:extLst>
            <a:ext uri="{FF2B5EF4-FFF2-40B4-BE49-F238E27FC236}">
              <a16:creationId xmlns:a16="http://schemas.microsoft.com/office/drawing/2014/main" id="{56B156BD-9B3A-43FB-87AE-4EC06D39A7ED}"/>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3" name="楕円 392">
          <a:extLst>
            <a:ext uri="{FF2B5EF4-FFF2-40B4-BE49-F238E27FC236}">
              <a16:creationId xmlns:a16="http://schemas.microsoft.com/office/drawing/2014/main" id="{1E6F79E6-4C4F-44D3-A7A4-6117D244886E}"/>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4" name="テキスト ボックス 393">
          <a:extLst>
            <a:ext uri="{FF2B5EF4-FFF2-40B4-BE49-F238E27FC236}">
              <a16:creationId xmlns:a16="http://schemas.microsoft.com/office/drawing/2014/main" id="{5B078523-0E2B-4CDB-BFDB-6C490BC90055}"/>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395" name="楕円 394">
          <a:extLst>
            <a:ext uri="{FF2B5EF4-FFF2-40B4-BE49-F238E27FC236}">
              <a16:creationId xmlns:a16="http://schemas.microsoft.com/office/drawing/2014/main" id="{A4068C32-6032-433D-8CE4-B748E4B3D9AF}"/>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396" name="テキスト ボックス 395">
          <a:extLst>
            <a:ext uri="{FF2B5EF4-FFF2-40B4-BE49-F238E27FC236}">
              <a16:creationId xmlns:a16="http://schemas.microsoft.com/office/drawing/2014/main" id="{8A519EFC-67B9-4D69-B45E-3B6FBC794053}"/>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楕円 396">
          <a:extLst>
            <a:ext uri="{FF2B5EF4-FFF2-40B4-BE49-F238E27FC236}">
              <a16:creationId xmlns:a16="http://schemas.microsoft.com/office/drawing/2014/main" id="{1A6C9E20-E20F-4EAD-BA11-71AE5FA3D1C7}"/>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98" name="テキスト ボックス 397">
          <a:extLst>
            <a:ext uri="{FF2B5EF4-FFF2-40B4-BE49-F238E27FC236}">
              <a16:creationId xmlns:a16="http://schemas.microsoft.com/office/drawing/2014/main" id="{B189799D-6693-45E5-B14D-2F200C7CA74E}"/>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73221767-B5F0-4DB3-A657-6D5853ED29F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8BEC36A2-1C55-4120-B7FD-162D80E71B0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B45ECE0-0A76-4175-888F-42D481C204C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508C3753-ACDD-4DAC-859E-1F32934FE35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72181CBE-FBF8-4B08-85C2-91334814B25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C96AD315-DABD-49D0-9C8D-F596B221231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E98A7C93-6095-4AAB-B517-A9245E54121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336C758B-D25F-4655-AA20-8FC8F97D638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975A9CE6-FFB2-4967-8ACA-C53DB31D3A2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112F17E4-0BAD-4FA7-954E-77A98BC6AC5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D959C640-73EC-4994-A1CB-20A470C4B6D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ADC88FF9-62A1-4BAA-8BCF-E8787457063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6565963D-B3B0-4326-B527-3F01FE0AFC5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年度以降マイナスで推移している。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公債費により基準財政需要額算入見込額が増加したが、財源不足に伴う財政調整基金残高の減による充当可能基金の減少、及び人口減少に伴う標準財政規模の減少から、将来負担比率は前年度から比率が増加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BF8DC45F-3C9E-486D-A57B-6ADC1DBF138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B47ACDEB-FA2F-444F-B5C7-E9F77416C4B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243FFA91-6E3C-496C-98D6-08A17EC5E40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37F7174C-879F-42F9-A7DB-DAC2097107C1}"/>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F5707F9-498F-4410-BF7C-7A44E93CA1E2}"/>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945C479C-7886-401D-B9BB-BCA50DE76AC4}"/>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6D5EA201-3849-4B3F-9C6A-AE380BDD2C51}"/>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E93119AA-1377-4692-A335-8D0C6DA3398B}"/>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93B3C052-0B3C-4980-B40D-D94E71FC6FC2}"/>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10BE43A8-80FE-42E2-B227-F0DD4571C981}"/>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5604F78E-7C5C-49FE-B1A8-1E65240A3DFF}"/>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DDDE0526-18F7-424A-8139-FF26B77797A3}"/>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DEFEC778-2D33-442D-B8FD-E47F4A40749A}"/>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D65AA185-CB73-45BB-9BB9-5C6985C2417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D1E837FC-FD3A-4E20-A6BC-B8E4ACA1333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BCBB14C9-5C8B-40BD-A93C-9D106CCC230D}"/>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285904B2-F607-43E1-A937-CE78EB608087}"/>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C6D976DA-8954-4348-9612-4FE702751F38}"/>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5AA8877F-50C1-476A-982C-C9BBC6C6B266}"/>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F73F5113-C759-4126-9242-69FA36AC171C}"/>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6BD41B5A-1CCF-4806-8AC4-8770F568472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36BEC503-41E3-4261-987E-BE585ED09593}"/>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1B54582-AA66-43A7-B453-DBAAC9AF1B59}"/>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3AEB2825-5FEB-47EE-9801-5885AC20EDC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C06DA9CD-E2C8-43DE-A16B-CFAD930456C3}"/>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BE8C7F47-6379-4F18-9D2C-4ECB89B35533}"/>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BBD44760-1050-4827-835F-006A73197C9F}"/>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3448E236-0CE2-4A4B-BB67-BEF56E50246B}"/>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D7EC4948-3E14-42B5-8213-4A82C486305B}"/>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E8A9C236-5BEF-4E16-9301-E5673340D684}"/>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8681D9F8-FFD6-40FB-9720-12DA741C82F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89E4EB8C-CDE4-4069-A3F9-D54C5EE0D2A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549BD6B3-96E2-4493-882F-D6257E98E9D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5325A8D5-7667-4C3B-8FE0-866207562CC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695FD25E-0701-4BCB-A9B1-B50AA94BAA9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4F548479-D8EC-4155-951C-BCB4E2452B0D}"/>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B325B779-3667-4FF8-9B38-FA50F4047609}"/>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BD61BFE7-80B7-491F-B069-9EA74D476336}"/>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105FB726-C849-467B-A9DF-DA0AC7B621E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5384AABB-F6A2-4778-BE6D-94AC2B21A4FC}"/>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8F97E92-B47A-49A7-A852-D971ABC95D8D}"/>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AECF3911-EBA8-4E92-96B2-A0DBF6ACCE35}"/>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892716E-A994-464C-B609-B3A193C1E66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F74E382F-B70B-49D6-ABDA-2D6EF779F476}"/>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8A021757-87B4-4852-900F-5E5A6732F1CF}"/>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FECAC173-FD9B-4CD5-BA8B-16F06E3C20A1}"/>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3,126
3,092
137.03
3,925,290
3,758,679
106,162
2,044,258
3,433,525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69344FEC-4B84-4C33-9A03-A2C8EE716D41}"/>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869D56F2-9AEF-4A10-BB88-1D825CB9FD9E}"/>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7459356E-0FA5-42AC-965E-59A42214133E}"/>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9F8340AF-3DC0-44C4-BB7F-5AF4EEE4A643}"/>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90CA4A0F-A124-43FC-88CE-DBCD1A6C878A}"/>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1ACAB6E2-15EC-4842-BA5C-17272B268B52}"/>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1CF1E0C1-A903-4CDB-9773-B6F8A5483C7D}"/>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4F50B53D-37B1-48AC-B04A-57AB18F94583}"/>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39C76C2E-73FA-4EC5-B6C9-F3EC2D42F0FA}"/>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869FC3B0-4343-43D6-93D8-0C8DAA423F0B}"/>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5A5504E5-07A9-401F-ADFA-03DBF1F20A4B}"/>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8C6C6609-5CD0-4D5F-A780-18DC7ABE8865}"/>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3D95C499-9012-4860-A552-0E2B87E24CF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11C3BFF7-8485-4252-B160-30F550794BFF}"/>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57E87AFC-60EF-4927-A110-53FFCA7B2B31}"/>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ED0B967-CCC9-4CAD-960C-1F886555E0B8}"/>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AE6B063-13E0-4CA3-B846-CCAEF99963DE}"/>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37B0418-6880-4B80-ABD0-B041B2272325}"/>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9068D1A3-8FE6-4D2E-99F2-A26386946DFF}"/>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7D25B7B3-FDF3-4DEC-8278-7213D89FADE9}"/>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63E55A9-6E48-4508-90FE-27A95F2ECA38}"/>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D8AA40B0-07CA-4D78-AB5E-DCB6DFA7363A}"/>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7A5D8CDF-986F-4719-B3BC-E55C3D0FBB3F}"/>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6F239B1C-0924-4B8D-8150-F112C5E211F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39FA7EE5-8930-4190-9E29-8C6BA8C6E436}"/>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5182CA11-E19A-494D-B159-5BC1C68C7BBD}"/>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9899707D-1A91-4224-883D-AAD0668745DD}"/>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3F407844-57B5-49DD-9049-7D293678458C}"/>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DA9EC216-529A-4306-95F2-D0FB5451583F}"/>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6F9681C0-2F37-45CF-8F8D-23DFC3CA49E1}"/>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3B1548D2-6D80-4580-864F-4C9629CFB27B}"/>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D4D93E49-3B55-4187-A524-F65611B934E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類似団体と比較して職員数が多いため、人件費の比率は類似団体と比較すると</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％も高い。町単独の消防署や支所があり人件費の削減は容易ではないが、勧奨退職の実施や退職者の補充を最小限にして人件費の削減に努めていく。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463EFC0B-08E4-4670-94F4-2CC78A2B9527}"/>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54EF82F6-4942-4105-B466-387928FD397D}"/>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432C9FA4-ED48-43CA-A25A-F6BEF80BC482}"/>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1CF8CC3C-C846-414A-98F4-F08FDAB812AA}"/>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6E47745E-812E-433E-8EFA-40B36DE920DE}"/>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143117B9-8918-4301-AA1E-5F21A401A3D2}"/>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F9640266-0F4E-4CE4-A8E2-1A224F69E482}"/>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A3306B71-9C72-48A5-A3F1-58AD91E5B5CC}"/>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747A1B5B-ADFC-409A-9F92-9E7E76D2E9F3}"/>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91B5E22B-2E9D-4FE6-8427-8DBBF03A446E}"/>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F58AB5DB-5D7D-41A1-8291-FD009A357668}"/>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F2AEB29C-F273-4E46-9325-006B46B17E59}"/>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F329909F-2CDB-410D-9CE0-06BE15DF1491}"/>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C97DFC86-A2A1-486C-A227-63E521B0CF75}"/>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1A7C98DE-15EE-447D-A0BE-5B26D79F3FCB}"/>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9133D1D1-E4AE-477A-829F-B473E78CA384}"/>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37DB7BAE-08D9-4AED-8410-A4322F08C4A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F289497B-7129-42E0-8D9E-B8CE764B49FC}"/>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EF00A6A2-FEA3-4EE1-A354-30C26742B6A3}"/>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44704</xdr:rowOff>
    </xdr:to>
    <xdr:cxnSp macro="">
      <xdr:nvCxnSpPr>
        <xdr:cNvPr id="64" name="直線コネクタ 63">
          <a:extLst>
            <a:ext uri="{FF2B5EF4-FFF2-40B4-BE49-F238E27FC236}">
              <a16:creationId xmlns:a16="http://schemas.microsoft.com/office/drawing/2014/main" id="{2E6B97C4-F145-44A4-A95D-658F9910FD7B}"/>
            </a:ext>
          </a:extLst>
        </xdr:cNvPr>
        <xdr:cNvCxnSpPr/>
      </xdr:nvCxnSpPr>
      <xdr:spPr>
        <a:xfrm>
          <a:off x="3987800" y="64729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FAB69078-F682-4FDF-891D-EC97F51C18B4}"/>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DB3B3E28-E2A0-451F-A9A1-048A57B46FD5}"/>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129286</xdr:rowOff>
    </xdr:to>
    <xdr:cxnSp macro="">
      <xdr:nvCxnSpPr>
        <xdr:cNvPr id="67" name="直線コネクタ 66">
          <a:extLst>
            <a:ext uri="{FF2B5EF4-FFF2-40B4-BE49-F238E27FC236}">
              <a16:creationId xmlns:a16="http://schemas.microsoft.com/office/drawing/2014/main" id="{2D353A35-1A87-43D5-95D1-C8527EA6EC1F}"/>
            </a:ext>
          </a:extLst>
        </xdr:cNvPr>
        <xdr:cNvCxnSpPr/>
      </xdr:nvCxnSpPr>
      <xdr:spPr>
        <a:xfrm>
          <a:off x="3098800" y="64363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A6C58280-923A-45D3-A523-4E3B4BE61F14}"/>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a:extLst>
            <a:ext uri="{FF2B5EF4-FFF2-40B4-BE49-F238E27FC236}">
              <a16:creationId xmlns:a16="http://schemas.microsoft.com/office/drawing/2014/main" id="{49B9A7C0-9A87-4200-A330-0F0D2A6FCE58}"/>
            </a:ext>
          </a:extLst>
        </xdr:cNvPr>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110998</xdr:rowOff>
    </xdr:to>
    <xdr:cxnSp macro="">
      <xdr:nvCxnSpPr>
        <xdr:cNvPr id="70" name="直線コネクタ 69">
          <a:extLst>
            <a:ext uri="{FF2B5EF4-FFF2-40B4-BE49-F238E27FC236}">
              <a16:creationId xmlns:a16="http://schemas.microsoft.com/office/drawing/2014/main" id="{90B9DA30-6F83-44B1-8BF9-E3D0044DEA6B}"/>
            </a:ext>
          </a:extLst>
        </xdr:cNvPr>
        <xdr:cNvCxnSpPr/>
      </xdr:nvCxnSpPr>
      <xdr:spPr>
        <a:xfrm flipV="1">
          <a:off x="2209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5971C56F-C05F-4266-922E-9B002B6F764A}"/>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a:extLst>
            <a:ext uri="{FF2B5EF4-FFF2-40B4-BE49-F238E27FC236}">
              <a16:creationId xmlns:a16="http://schemas.microsoft.com/office/drawing/2014/main" id="{91A22774-4560-4BF9-8008-FCFDF26139B3}"/>
            </a:ext>
          </a:extLst>
        </xdr:cNvPr>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110998</xdr:rowOff>
    </xdr:from>
    <xdr:to>
      <xdr:col>11</xdr:col>
      <xdr:colOff>9525</xdr:colOff>
      <xdr:row>37</xdr:row>
      <xdr:rowOff>120142</xdr:rowOff>
    </xdr:to>
    <xdr:cxnSp macro="">
      <xdr:nvCxnSpPr>
        <xdr:cNvPr id="73" name="直線コネクタ 72">
          <a:extLst>
            <a:ext uri="{FF2B5EF4-FFF2-40B4-BE49-F238E27FC236}">
              <a16:creationId xmlns:a16="http://schemas.microsoft.com/office/drawing/2014/main" id="{D1C3F63F-D5B2-4263-BDDF-1C1BC9034A77}"/>
            </a:ext>
          </a:extLst>
        </xdr:cNvPr>
        <xdr:cNvCxnSpPr/>
      </xdr:nvCxnSpPr>
      <xdr:spPr>
        <a:xfrm flipV="1">
          <a:off x="1320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80C941A6-2DBD-4BE9-8F51-F7ED8AFB348E}"/>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a:extLst>
            <a:ext uri="{FF2B5EF4-FFF2-40B4-BE49-F238E27FC236}">
              <a16:creationId xmlns:a16="http://schemas.microsoft.com/office/drawing/2014/main" id="{340B3BF0-8F57-4F4C-8A56-44AE4D5D71B7}"/>
            </a:ext>
          </a:extLst>
        </xdr:cNvPr>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BD03F275-9E18-4EAD-8A80-5BAC767AA0B4}"/>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a:extLst>
            <a:ext uri="{FF2B5EF4-FFF2-40B4-BE49-F238E27FC236}">
              <a16:creationId xmlns:a16="http://schemas.microsoft.com/office/drawing/2014/main" id="{892087A0-4709-44A6-806B-E089FDF810B9}"/>
            </a:ext>
          </a:extLst>
        </xdr:cNvPr>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1637D94F-E805-478C-98A8-2FCE562A76E4}"/>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168E3EE8-ECFC-46AD-BB18-4AD4EC4AA587}"/>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13A8CAAB-D576-4AD7-AC4C-88A107F5273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52A9716A-49AD-4256-9587-ED0651F6D78A}"/>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7DF937A-F6E5-4848-AA30-C30EE1A296F7}"/>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a:extLst>
            <a:ext uri="{FF2B5EF4-FFF2-40B4-BE49-F238E27FC236}">
              <a16:creationId xmlns:a16="http://schemas.microsoft.com/office/drawing/2014/main" id="{191848A8-FDE3-4818-8E57-A3D8292DC1F9}"/>
            </a:ext>
          </a:extLst>
        </xdr:cNvPr>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a:extLst>
            <a:ext uri="{FF2B5EF4-FFF2-40B4-BE49-F238E27FC236}">
              <a16:creationId xmlns:a16="http://schemas.microsoft.com/office/drawing/2014/main" id="{9BC9AA3C-64E2-48AB-A4BD-F2C43A00057E}"/>
            </a:ext>
          </a:extLst>
        </xdr:cNvPr>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a:extLst>
            <a:ext uri="{FF2B5EF4-FFF2-40B4-BE49-F238E27FC236}">
              <a16:creationId xmlns:a16="http://schemas.microsoft.com/office/drawing/2014/main" id="{050596B0-0DF0-46B3-B323-C48DF4FC1B92}"/>
            </a:ext>
          </a:extLst>
        </xdr:cNvPr>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a:extLst>
            <a:ext uri="{FF2B5EF4-FFF2-40B4-BE49-F238E27FC236}">
              <a16:creationId xmlns:a16="http://schemas.microsoft.com/office/drawing/2014/main" id="{43A4987C-3FC5-4A04-84D9-F363634F371F}"/>
            </a:ext>
          </a:extLst>
        </xdr:cNvPr>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a:extLst>
            <a:ext uri="{FF2B5EF4-FFF2-40B4-BE49-F238E27FC236}">
              <a16:creationId xmlns:a16="http://schemas.microsoft.com/office/drawing/2014/main" id="{107B7855-8BAB-4D55-957A-CD984A2D5A59}"/>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a:extLst>
            <a:ext uri="{FF2B5EF4-FFF2-40B4-BE49-F238E27FC236}">
              <a16:creationId xmlns:a16="http://schemas.microsoft.com/office/drawing/2014/main" id="{E302FB90-3E66-48D9-88E1-35B46243CA23}"/>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a:extLst>
            <a:ext uri="{FF2B5EF4-FFF2-40B4-BE49-F238E27FC236}">
              <a16:creationId xmlns:a16="http://schemas.microsoft.com/office/drawing/2014/main" id="{85304551-132E-4A1A-B720-78C7DE2F3175}"/>
            </a:ext>
          </a:extLst>
        </xdr:cNvPr>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a:extLst>
            <a:ext uri="{FF2B5EF4-FFF2-40B4-BE49-F238E27FC236}">
              <a16:creationId xmlns:a16="http://schemas.microsoft.com/office/drawing/2014/main" id="{E2FB3C71-1E0C-4D08-99C8-A79C6F5EE131}"/>
            </a:ext>
          </a:extLst>
        </xdr:cNvPr>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a:extLst>
            <a:ext uri="{FF2B5EF4-FFF2-40B4-BE49-F238E27FC236}">
              <a16:creationId xmlns:a16="http://schemas.microsoft.com/office/drawing/2014/main" id="{E4AB215C-F5BE-44D4-B81D-54DEDFF549F0}"/>
            </a:ext>
          </a:extLst>
        </xdr:cNvPr>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a:extLst>
            <a:ext uri="{FF2B5EF4-FFF2-40B4-BE49-F238E27FC236}">
              <a16:creationId xmlns:a16="http://schemas.microsoft.com/office/drawing/2014/main" id="{D03D1ECC-53D6-4589-B5B4-CDE88FE3F3D7}"/>
            </a:ext>
          </a:extLst>
        </xdr:cNvPr>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9F7AA684-39E9-4B14-8322-7C02BB8D18EE}"/>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7B55103F-3B49-40B0-8F3B-BBCDAAD43965}"/>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E6314D97-DD75-4372-9B05-6810FF2827E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A777DB75-F223-4D98-96AC-8A894A92C6E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F8CFEBC6-7A55-47FD-BB4D-6F0476FB493D}"/>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3B330694-C6B8-47AB-94E0-D2739169F5F4}"/>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81F1FD26-E8E2-4935-91BB-0D89015F9DB3}"/>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CF78C325-834E-41E2-9ACC-9C3273EEB488}"/>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7513597B-C803-45A8-90E2-5F37FB219F5C}"/>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28211744-BA29-44B1-806A-B2DF26E2CBB1}"/>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2AAE731A-71EE-4EFB-BFEC-276A090317D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年度はこども園の指定管理料が減額し、かつふるさと応援寄付基金を充当したことにより減少したものの、年々増加傾向にある。光熱水費や事務費の節減に取り組み、今後事務経費の節減に努めていく。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37C5F252-8ABC-4CB3-8C87-4460C08F9D11}"/>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67BE3CB0-8F61-4D0D-955A-138D5BB526EE}"/>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FEA8A55F-73F5-41CA-A762-E388D47B41AB}"/>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1F2B9FD7-D157-48EC-A070-51F47F8E00B8}"/>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27B651C9-F550-4BE9-8C6E-EDE6F12FB504}"/>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A27F43A3-C697-4CB4-9DE0-52D47F45609E}"/>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CF4F484C-CEC8-4244-BCDA-E178AD383D61}"/>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C8311433-9B66-4F8C-8A5C-CF7EAF67D5B7}"/>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404CFEC3-5C7A-42E6-988D-5F99C9F890B3}"/>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3E2EF8C0-754D-497A-9135-3ED271E373A6}"/>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577BE3FC-9D3D-44B5-8463-09C474B852B6}"/>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D5F3C1F0-8A9F-4FA6-A1A3-59A469FDBAF8}"/>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2927CF9-742F-4D98-B822-C91C673B42FE}"/>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6B46241F-49BA-44B6-A985-1FE68412B8C1}"/>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16D02691-D63A-49F5-87C3-F25A52CCED36}"/>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EDD31B15-AC7C-4524-8E04-CDBFEDEF041B}"/>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4C6F2639-A58C-47FA-A4E5-DC10568AD6B4}"/>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78D6DDFA-D623-496C-A30E-65EBE7431788}"/>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143002</xdr:rowOff>
    </xdr:to>
    <xdr:cxnSp macro="">
      <xdr:nvCxnSpPr>
        <xdr:cNvPr id="122" name="直線コネクタ 121">
          <a:extLst>
            <a:ext uri="{FF2B5EF4-FFF2-40B4-BE49-F238E27FC236}">
              <a16:creationId xmlns:a16="http://schemas.microsoft.com/office/drawing/2014/main" id="{D4C4D956-1597-48F9-A634-11AFBF3E44E3}"/>
            </a:ext>
          </a:extLst>
        </xdr:cNvPr>
        <xdr:cNvCxnSpPr/>
      </xdr:nvCxnSpPr>
      <xdr:spPr>
        <a:xfrm flipV="1">
          <a:off x="15671800" y="29982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6C8E2AA5-8ACF-4C04-8A52-0197F24FA24A}"/>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A390EAB1-87C2-4598-8B28-4902431F683D}"/>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17</xdr:row>
      <xdr:rowOff>143002</xdr:rowOff>
    </xdr:to>
    <xdr:cxnSp macro="">
      <xdr:nvCxnSpPr>
        <xdr:cNvPr id="125" name="直線コネクタ 124">
          <a:extLst>
            <a:ext uri="{FF2B5EF4-FFF2-40B4-BE49-F238E27FC236}">
              <a16:creationId xmlns:a16="http://schemas.microsoft.com/office/drawing/2014/main" id="{03070A1F-34DF-4E75-BB64-5B41CF5B7448}"/>
            </a:ext>
          </a:extLst>
        </xdr:cNvPr>
        <xdr:cNvCxnSpPr/>
      </xdr:nvCxnSpPr>
      <xdr:spPr>
        <a:xfrm>
          <a:off x="14782800" y="2979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943D02BE-0CF2-49DC-82EB-B8E8C66C1CA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a:extLst>
            <a:ext uri="{FF2B5EF4-FFF2-40B4-BE49-F238E27FC236}">
              <a16:creationId xmlns:a16="http://schemas.microsoft.com/office/drawing/2014/main" id="{C0826E61-E689-4A25-88A3-7F1C6E0431E1}"/>
            </a:ext>
          </a:extLst>
        </xdr:cNvPr>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69850</xdr:rowOff>
    </xdr:to>
    <xdr:cxnSp macro="">
      <xdr:nvCxnSpPr>
        <xdr:cNvPr id="128" name="直線コネクタ 127">
          <a:extLst>
            <a:ext uri="{FF2B5EF4-FFF2-40B4-BE49-F238E27FC236}">
              <a16:creationId xmlns:a16="http://schemas.microsoft.com/office/drawing/2014/main" id="{00A1AF83-A9B8-4579-B1C0-8A8235BCC6C0}"/>
            </a:ext>
          </a:extLst>
        </xdr:cNvPr>
        <xdr:cNvCxnSpPr/>
      </xdr:nvCxnSpPr>
      <xdr:spPr>
        <a:xfrm flipV="1">
          <a:off x="13893800" y="2979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3B8D5170-6D56-4C89-BFFE-378E16B83C4C}"/>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47F6A2F8-48D6-4AEC-A900-168BB3320A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B2E4B28E-0936-43AB-9BA5-C4E31BF49CA1}"/>
            </a:ext>
          </a:extLst>
        </xdr:cNvPr>
        <xdr:cNvCxnSpPr/>
      </xdr:nvCxnSpPr>
      <xdr:spPr>
        <a:xfrm>
          <a:off x="13004800" y="28839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3D8698D5-5571-4E2D-8584-D027AD120E16}"/>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a:extLst>
            <a:ext uri="{FF2B5EF4-FFF2-40B4-BE49-F238E27FC236}">
              <a16:creationId xmlns:a16="http://schemas.microsoft.com/office/drawing/2014/main" id="{CE080211-2F24-4514-B2A7-D5F87A76F768}"/>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12EBBD19-3F7C-4AF9-86CC-83F4C05AEF6F}"/>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a:extLst>
            <a:ext uri="{FF2B5EF4-FFF2-40B4-BE49-F238E27FC236}">
              <a16:creationId xmlns:a16="http://schemas.microsoft.com/office/drawing/2014/main" id="{116167A1-134B-40B5-8BAF-9E98FE625DFB}"/>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233D8196-2D5C-4B28-99FD-4F2A6C4F23DF}"/>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DA6690D7-24C4-4B7B-92B5-5AAE484E1909}"/>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B35859D5-1FF3-496B-B36C-0B33A2A738B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7A4C29FF-6C25-42AA-8CD4-C78DD15753E6}"/>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A44D46FA-809A-473F-9280-7AD724379479}"/>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a:extLst>
            <a:ext uri="{FF2B5EF4-FFF2-40B4-BE49-F238E27FC236}">
              <a16:creationId xmlns:a16="http://schemas.microsoft.com/office/drawing/2014/main" id="{A9B1EDED-4788-4979-A9F4-4B67EF72AA8B}"/>
            </a:ext>
          </a:extLst>
        </xdr:cNvPr>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a:extLst>
            <a:ext uri="{FF2B5EF4-FFF2-40B4-BE49-F238E27FC236}">
              <a16:creationId xmlns:a16="http://schemas.microsoft.com/office/drawing/2014/main" id="{C15DF3FA-D54C-4FEB-AFFF-28A21FF8F198}"/>
            </a:ext>
          </a:extLst>
        </xdr:cNvPr>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3" name="楕円 142">
          <a:extLst>
            <a:ext uri="{FF2B5EF4-FFF2-40B4-BE49-F238E27FC236}">
              <a16:creationId xmlns:a16="http://schemas.microsoft.com/office/drawing/2014/main" id="{9422630B-856A-4454-BA34-BB26F1A77AAA}"/>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4" name="テキスト ボックス 143">
          <a:extLst>
            <a:ext uri="{FF2B5EF4-FFF2-40B4-BE49-F238E27FC236}">
              <a16:creationId xmlns:a16="http://schemas.microsoft.com/office/drawing/2014/main" id="{1EBDF4CD-59C3-43EF-9C31-3462489F0C6D}"/>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5" name="楕円 144">
          <a:extLst>
            <a:ext uri="{FF2B5EF4-FFF2-40B4-BE49-F238E27FC236}">
              <a16:creationId xmlns:a16="http://schemas.microsoft.com/office/drawing/2014/main" id="{C2DC5139-D5B7-4206-8C76-0FDA9E2FD999}"/>
            </a:ext>
          </a:extLst>
        </xdr:cNvPr>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46" name="テキスト ボックス 145">
          <a:extLst>
            <a:ext uri="{FF2B5EF4-FFF2-40B4-BE49-F238E27FC236}">
              <a16:creationId xmlns:a16="http://schemas.microsoft.com/office/drawing/2014/main" id="{FFD9C6AB-0F89-4650-B0D0-60666F0B51D1}"/>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854FD094-3716-483D-B9C6-E53DEFF3F317}"/>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4AFF95C2-8B0E-486E-B2FB-3E1AE9CB0A1C}"/>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49" name="楕円 148">
          <a:extLst>
            <a:ext uri="{FF2B5EF4-FFF2-40B4-BE49-F238E27FC236}">
              <a16:creationId xmlns:a16="http://schemas.microsoft.com/office/drawing/2014/main" id="{3A425B46-DDEB-4CFE-A0A2-492B2B91D964}"/>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0" name="テキスト ボックス 149">
          <a:extLst>
            <a:ext uri="{FF2B5EF4-FFF2-40B4-BE49-F238E27FC236}">
              <a16:creationId xmlns:a16="http://schemas.microsoft.com/office/drawing/2014/main" id="{2B23BF61-DDEA-4088-8E1B-7742E5B1BB4C}"/>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74E6002D-D0C5-49B7-B990-50F853A74C0B}"/>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C717C060-3005-4FF8-A0B4-4995C3ABCD92}"/>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77B561A0-14F6-45D6-ABB3-145CC0BB0906}"/>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91E69CC7-2531-47B1-9503-04E2631687BE}"/>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A70CBF-942F-42CA-B351-ADB0598E1E0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C998BD1-67FB-4EC4-A3D1-5DE5D3ED41A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9861EAF5-B48D-4086-A134-21BF7260A6ED}"/>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69018EDF-818B-4B54-ABBD-4124BF5D264E}"/>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957ED5BC-E7DA-4FFB-89FD-CC6991E207CD}"/>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18F532E-EECC-4A94-8191-B44F8AA7ADDD}"/>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FAB6EC54-C1FA-48C6-9EBB-64E900ACC67C}"/>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ポイント増となり、類似団体平均値を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今後は資格審査等の適正化や各種手当ての加算等の見直しを進め、削減に努めていく。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1EC5AE54-0BC5-4F4E-A646-88024CDDD27A}"/>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D79B69BF-6FEA-402C-B98A-969E74D3C46A}"/>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AC91A5E8-163E-427E-9842-E76481D22907}"/>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E56072AD-2A9C-4C1E-91D0-17C6D67869ED}"/>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333810FB-4C7B-4BE1-951A-F855DCC3D94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199FEED1-E820-4F21-901E-390ED728105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B0596026-F235-44C2-BCD2-6E4EA1BC513E}"/>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6EA96893-0B1A-443B-BEC6-1994D80138D9}"/>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C19874F-BE41-4AF0-8D30-00C9968F3786}"/>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48A1AEF-031D-4280-B86B-3DED4BD01622}"/>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5A4430E2-E1B6-41A6-9F9E-711DDC956EFA}"/>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C9FB0D5E-501A-45F6-BAA9-FF5BA80A912B}"/>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1B0B0589-D38B-42DE-AB9B-16F1DDA5E048}"/>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71157D06-0CAA-4643-80AC-1A127F96B6D7}"/>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12D72D77-A645-44FA-B2B4-C4EFBEBFE2ED}"/>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2B8E576A-F6D7-472A-9D3B-421D8775EEEC}"/>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AAE66DBA-4132-4F82-A59D-80A84809B4F3}"/>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4CB70A88-0D9B-42D2-8179-A60129DDFDAC}"/>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E6C60DF-BC80-4999-A618-0EB16C7CCB78}"/>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8C54347F-A03D-4332-884E-F62F8D067CC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FB758D34-81FD-4A23-B8A5-63C5FDC3A826}"/>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DA3C5454-B436-4DDA-9B8A-53BE8FDBDA63}"/>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37193</xdr:rowOff>
    </xdr:to>
    <xdr:cxnSp macro="">
      <xdr:nvCxnSpPr>
        <xdr:cNvPr id="184" name="直線コネクタ 183">
          <a:extLst>
            <a:ext uri="{FF2B5EF4-FFF2-40B4-BE49-F238E27FC236}">
              <a16:creationId xmlns:a16="http://schemas.microsoft.com/office/drawing/2014/main" id="{463BB32B-94A0-4CF2-8F50-ACA338E35F8B}"/>
            </a:ext>
          </a:extLst>
        </xdr:cNvPr>
        <xdr:cNvCxnSpPr/>
      </xdr:nvCxnSpPr>
      <xdr:spPr>
        <a:xfrm>
          <a:off x="3987800" y="93526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16A9DE0E-A156-42E3-9FBB-AD4432C536C3}"/>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87A20D20-77DC-4BCF-8037-316538C47183}"/>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5FCFF36B-96D1-415D-97C4-D7A1ADFAB82A}"/>
            </a:ext>
          </a:extLst>
        </xdr:cNvPr>
        <xdr:cNvCxnSpPr/>
      </xdr:nvCxnSpPr>
      <xdr:spPr>
        <a:xfrm>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140E84D7-BC35-46DB-8BC4-02BE1019D3F4}"/>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8EC84F20-BF4F-4C0F-BDE5-13A7A622EF69}"/>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D75BAFE4-DF35-4576-90D2-AAEB371D4438}"/>
            </a:ext>
          </a:extLst>
        </xdr:cNvPr>
        <xdr:cNvCxnSpPr/>
      </xdr:nvCxnSpPr>
      <xdr:spPr>
        <a:xfrm flipV="1">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59867C58-EC69-40B9-989F-0A19A833B5AD}"/>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a:extLst>
            <a:ext uri="{FF2B5EF4-FFF2-40B4-BE49-F238E27FC236}">
              <a16:creationId xmlns:a16="http://schemas.microsoft.com/office/drawing/2014/main" id="{8D55393F-67DB-4FD2-9F43-DBD3332AF3D6}"/>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110672</xdr:rowOff>
    </xdr:to>
    <xdr:cxnSp macro="">
      <xdr:nvCxnSpPr>
        <xdr:cNvPr id="193" name="直線コネクタ 192">
          <a:extLst>
            <a:ext uri="{FF2B5EF4-FFF2-40B4-BE49-F238E27FC236}">
              <a16:creationId xmlns:a16="http://schemas.microsoft.com/office/drawing/2014/main" id="{8F6EF9F9-4750-46DA-98CF-482D94F9635D}"/>
            </a:ext>
          </a:extLst>
        </xdr:cNvPr>
        <xdr:cNvCxnSpPr/>
      </xdr:nvCxnSpPr>
      <xdr:spPr>
        <a:xfrm flipV="1">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724FDF4C-00F5-4470-BD08-E9A20DFAF2AB}"/>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a:extLst>
            <a:ext uri="{FF2B5EF4-FFF2-40B4-BE49-F238E27FC236}">
              <a16:creationId xmlns:a16="http://schemas.microsoft.com/office/drawing/2014/main" id="{57E5D792-C128-4499-87C8-5CE2928B257F}"/>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9A0832B7-DE01-4988-A292-42D364E4FACE}"/>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F90C8FC5-BD51-4A53-9495-CB08DD291E5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3E3BF50E-8C50-4D6C-BDA6-42CEFB9185C2}"/>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A767925D-2B09-4C21-9D66-373F38E64A4C}"/>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A9523D3B-359B-4936-A5FE-4BED4C4EC26A}"/>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A72D408B-D005-4FC2-B86B-F6744B15DFA4}"/>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B5CB684C-FAE1-4C58-9063-9FAB61FD596B}"/>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E45A68D8-BF12-4F05-949C-0F26AFB3985E}"/>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04" name="扶助費該当値テキスト">
          <a:extLst>
            <a:ext uri="{FF2B5EF4-FFF2-40B4-BE49-F238E27FC236}">
              <a16:creationId xmlns:a16="http://schemas.microsoft.com/office/drawing/2014/main" id="{F3F1E526-A062-47AC-901E-A0E2F5179E01}"/>
            </a:ext>
          </a:extLst>
        </xdr:cNvPr>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a:extLst>
            <a:ext uri="{FF2B5EF4-FFF2-40B4-BE49-F238E27FC236}">
              <a16:creationId xmlns:a16="http://schemas.microsoft.com/office/drawing/2014/main" id="{06867DE0-03E2-439A-A2AE-B5D702498238}"/>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a:extLst>
            <a:ext uri="{FF2B5EF4-FFF2-40B4-BE49-F238E27FC236}">
              <a16:creationId xmlns:a16="http://schemas.microsoft.com/office/drawing/2014/main" id="{C15530E0-0F39-41C1-9975-1B55A94131DA}"/>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a:extLst>
            <a:ext uri="{FF2B5EF4-FFF2-40B4-BE49-F238E27FC236}">
              <a16:creationId xmlns:a16="http://schemas.microsoft.com/office/drawing/2014/main" id="{14164C0E-B29E-41F0-84F2-7D9E085E9CC1}"/>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a:extLst>
            <a:ext uri="{FF2B5EF4-FFF2-40B4-BE49-F238E27FC236}">
              <a16:creationId xmlns:a16="http://schemas.microsoft.com/office/drawing/2014/main" id="{D807E16B-F06A-4AF0-BBC5-1DA0F0B0D51C}"/>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a:extLst>
            <a:ext uri="{FF2B5EF4-FFF2-40B4-BE49-F238E27FC236}">
              <a16:creationId xmlns:a16="http://schemas.microsoft.com/office/drawing/2014/main" id="{2CC764A2-7091-4E1B-8213-D536F4A4A4D6}"/>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772FB551-0D98-4A98-8222-155AAADD5FB8}"/>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1" name="楕円 210">
          <a:extLst>
            <a:ext uri="{FF2B5EF4-FFF2-40B4-BE49-F238E27FC236}">
              <a16:creationId xmlns:a16="http://schemas.microsoft.com/office/drawing/2014/main" id="{54594CBF-BCD6-445D-8CDF-6B8E7295A003}"/>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2" name="テキスト ボックス 211">
          <a:extLst>
            <a:ext uri="{FF2B5EF4-FFF2-40B4-BE49-F238E27FC236}">
              <a16:creationId xmlns:a16="http://schemas.microsoft.com/office/drawing/2014/main" id="{999E4A72-7E45-4F42-91FB-51B6C11426C1}"/>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22C20F84-5885-4EBE-BE02-FC3F3A9A582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56AFF565-ACE3-489D-8B12-84740500563E}"/>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EBB2CB3-16A8-47B6-81C9-FBA172AD5B07}"/>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E9E14C26-204E-4416-980A-7EADC52219C1}"/>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764F07E3-65B8-4421-A554-E62CF057452F}"/>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2943DC0-A58F-4A6B-BA4E-911697C75D87}"/>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B42F8254-A89A-4DD2-A9AD-9300ADD735AF}"/>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4CA9A8E-26A9-420C-B76E-26CBD650790B}"/>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396877AF-C1B5-45CC-B1F7-98ED37D4143F}"/>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BC18EBEF-AC1C-4C1D-8DEF-19532774E44E}"/>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D78A24-CD93-4634-93E8-5ACDEFCF8B28}"/>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％上回っている。その他経費のうち繰出金においては、高野山総合診療所での訪問看護や通所リハビリなど収益事業の拡大、下水道事業での料金改定などを行うことで、一般会計の負担額を減らしていく。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A8E95D89-C1EF-4207-9015-099F9B589B44}"/>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D92E4383-8FFF-43DD-B965-891AA2C747AA}"/>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70781347-AE20-49C7-B349-42EEFA4E98D1}"/>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5EE8E389-D0C5-4BAB-87A8-F275651D065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18DC8411-A550-4A5F-8675-726A9EB57B34}"/>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CDF10369-2EC6-4411-BF72-609D6D2E0B8D}"/>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ADB6AFA3-5316-4CE4-AD21-A1C276CEA9AD}"/>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96A2404-10F9-4FD5-8788-27EFA71A622B}"/>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43D6235B-E5E4-480F-BB90-D21A89120561}"/>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7A8B9480-7C7D-42C0-AA0D-4B06F741ABBA}"/>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25F89731-815F-4539-A12A-E941E40480E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2BD338F4-B779-45B3-BD24-34B31D3808D5}"/>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97C1F86D-00C4-4A80-AF15-3C0F6EC0182E}"/>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FBFAFB2D-3B1A-4FB0-B25B-FB8F9A4D5F9E}"/>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F1B5E285-A2CF-4767-99FA-A12624CC0B8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3BE73908-3549-4467-A628-1831D56B1E55}"/>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DE3BD51E-2FCA-4AD1-B0BD-143D4061E8EA}"/>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C34BC478-53EE-48F6-AB77-95EC5B5B1773}"/>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E841BCC9-2E04-48FC-8596-2256BF63E292}"/>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ED1503ED-3A55-4ECB-BF31-8173B9FCFD29}"/>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59</xdr:row>
      <xdr:rowOff>24130</xdr:rowOff>
    </xdr:to>
    <xdr:cxnSp macro="">
      <xdr:nvCxnSpPr>
        <xdr:cNvPr id="244" name="直線コネクタ 243">
          <a:extLst>
            <a:ext uri="{FF2B5EF4-FFF2-40B4-BE49-F238E27FC236}">
              <a16:creationId xmlns:a16="http://schemas.microsoft.com/office/drawing/2014/main" id="{942750AE-B30A-40A0-AEC6-6EAA8601A289}"/>
            </a:ext>
          </a:extLst>
        </xdr:cNvPr>
        <xdr:cNvCxnSpPr/>
      </xdr:nvCxnSpPr>
      <xdr:spPr>
        <a:xfrm>
          <a:off x="15671800" y="10078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a:extLst>
            <a:ext uri="{FF2B5EF4-FFF2-40B4-BE49-F238E27FC236}">
              <a16:creationId xmlns:a16="http://schemas.microsoft.com/office/drawing/2014/main" id="{B97F038B-95B3-4E77-9937-87E4ECB4192B}"/>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7D0ED007-6297-47FF-B22F-E591656B90A8}"/>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58</xdr:row>
      <xdr:rowOff>134620</xdr:rowOff>
    </xdr:to>
    <xdr:cxnSp macro="">
      <xdr:nvCxnSpPr>
        <xdr:cNvPr id="247" name="直線コネクタ 246">
          <a:extLst>
            <a:ext uri="{FF2B5EF4-FFF2-40B4-BE49-F238E27FC236}">
              <a16:creationId xmlns:a16="http://schemas.microsoft.com/office/drawing/2014/main" id="{08171DA1-DB15-4F72-AA4D-D676D66A72B4}"/>
            </a:ext>
          </a:extLst>
        </xdr:cNvPr>
        <xdr:cNvCxnSpPr/>
      </xdr:nvCxnSpPr>
      <xdr:spPr>
        <a:xfrm>
          <a:off x="14782800" y="1006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EC1DD8FD-E98C-4199-B755-F436784ED75F}"/>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a:extLst>
            <a:ext uri="{FF2B5EF4-FFF2-40B4-BE49-F238E27FC236}">
              <a16:creationId xmlns:a16="http://schemas.microsoft.com/office/drawing/2014/main" id="{CC15E529-4640-4182-8E03-445B10097CBE}"/>
            </a:ext>
          </a:extLst>
        </xdr:cNvPr>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59</xdr:row>
      <xdr:rowOff>1270</xdr:rowOff>
    </xdr:to>
    <xdr:cxnSp macro="">
      <xdr:nvCxnSpPr>
        <xdr:cNvPr id="250" name="直線コネクタ 249">
          <a:extLst>
            <a:ext uri="{FF2B5EF4-FFF2-40B4-BE49-F238E27FC236}">
              <a16:creationId xmlns:a16="http://schemas.microsoft.com/office/drawing/2014/main" id="{D347571A-0CB2-4BE7-B9F8-77855E4D903C}"/>
            </a:ext>
          </a:extLst>
        </xdr:cNvPr>
        <xdr:cNvCxnSpPr/>
      </xdr:nvCxnSpPr>
      <xdr:spPr>
        <a:xfrm flipV="1">
          <a:off x="13893800" y="1006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3DBC29CC-E76E-46E9-AB62-2D7DCEEF0BFA}"/>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a:extLst>
            <a:ext uri="{FF2B5EF4-FFF2-40B4-BE49-F238E27FC236}">
              <a16:creationId xmlns:a16="http://schemas.microsoft.com/office/drawing/2014/main" id="{2078070C-28AD-4F2B-8A4C-9FBE72C28579}"/>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1270</xdr:rowOff>
    </xdr:to>
    <xdr:cxnSp macro="">
      <xdr:nvCxnSpPr>
        <xdr:cNvPr id="253" name="直線コネクタ 252">
          <a:extLst>
            <a:ext uri="{FF2B5EF4-FFF2-40B4-BE49-F238E27FC236}">
              <a16:creationId xmlns:a16="http://schemas.microsoft.com/office/drawing/2014/main" id="{EAB3F10A-E2FD-44C0-9D4D-0F74A10E008E}"/>
            </a:ext>
          </a:extLst>
        </xdr:cNvPr>
        <xdr:cNvCxnSpPr/>
      </xdr:nvCxnSpPr>
      <xdr:spPr>
        <a:xfrm>
          <a:off x="13004800" y="1008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C82F03E9-011E-4FF9-A62A-FA4576EB3597}"/>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a:extLst>
            <a:ext uri="{FF2B5EF4-FFF2-40B4-BE49-F238E27FC236}">
              <a16:creationId xmlns:a16="http://schemas.microsoft.com/office/drawing/2014/main" id="{0E8F7A63-DE86-4AF5-8C62-0B31AC9BE0C8}"/>
            </a:ext>
          </a:extLst>
        </xdr:cNvPr>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DD9DF9D8-5D07-4F6F-8091-7DB168BA604E}"/>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B8EFD72-4875-48A3-A8EE-32025E47BA23}"/>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A1CAC8C0-82D3-4DDE-8A5D-AB08BCAF9405}"/>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1D4DF189-78C2-4B2D-8223-40725744569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3C4871FE-3EBC-4E79-BEC8-1FDCE94B7DA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DF32175B-1F81-4073-A233-7BE56CA62C1B}"/>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4B51A99D-FFCB-4960-ABCD-22227E3812E8}"/>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63" name="楕円 262">
          <a:extLst>
            <a:ext uri="{FF2B5EF4-FFF2-40B4-BE49-F238E27FC236}">
              <a16:creationId xmlns:a16="http://schemas.microsoft.com/office/drawing/2014/main" id="{E0FFA552-8373-400B-965E-A22CF7A1414A}"/>
            </a:ext>
          </a:extLst>
        </xdr:cNvPr>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64" name="その他該当値テキスト">
          <a:extLst>
            <a:ext uri="{FF2B5EF4-FFF2-40B4-BE49-F238E27FC236}">
              <a16:creationId xmlns:a16="http://schemas.microsoft.com/office/drawing/2014/main" id="{C3DAB8DB-97A9-4771-AB30-69D764C018D9}"/>
            </a:ext>
          </a:extLst>
        </xdr:cNvPr>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65" name="楕円 264">
          <a:extLst>
            <a:ext uri="{FF2B5EF4-FFF2-40B4-BE49-F238E27FC236}">
              <a16:creationId xmlns:a16="http://schemas.microsoft.com/office/drawing/2014/main" id="{56B31717-AF8F-4A34-9FF7-33586BEE05A5}"/>
            </a:ext>
          </a:extLst>
        </xdr:cNvPr>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66" name="テキスト ボックス 265">
          <a:extLst>
            <a:ext uri="{FF2B5EF4-FFF2-40B4-BE49-F238E27FC236}">
              <a16:creationId xmlns:a16="http://schemas.microsoft.com/office/drawing/2014/main" id="{966A873D-1685-4EE0-8BC0-2829FEFEE514}"/>
            </a:ext>
          </a:extLst>
        </xdr:cNvPr>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67" name="楕円 266">
          <a:extLst>
            <a:ext uri="{FF2B5EF4-FFF2-40B4-BE49-F238E27FC236}">
              <a16:creationId xmlns:a16="http://schemas.microsoft.com/office/drawing/2014/main" id="{CD2189FF-AAED-4EC0-91C7-0D4625F2CEA8}"/>
            </a:ext>
          </a:extLst>
        </xdr:cNvPr>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68" name="テキスト ボックス 267">
          <a:extLst>
            <a:ext uri="{FF2B5EF4-FFF2-40B4-BE49-F238E27FC236}">
              <a16:creationId xmlns:a16="http://schemas.microsoft.com/office/drawing/2014/main" id="{DB796810-1981-465F-BCD5-3E4E486C84E7}"/>
            </a:ext>
          </a:extLst>
        </xdr:cNvPr>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69" name="楕円 268">
          <a:extLst>
            <a:ext uri="{FF2B5EF4-FFF2-40B4-BE49-F238E27FC236}">
              <a16:creationId xmlns:a16="http://schemas.microsoft.com/office/drawing/2014/main" id="{88C102D7-8791-4E9D-9B55-8EC87632BAE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0" name="テキスト ボックス 269">
          <a:extLst>
            <a:ext uri="{FF2B5EF4-FFF2-40B4-BE49-F238E27FC236}">
              <a16:creationId xmlns:a16="http://schemas.microsoft.com/office/drawing/2014/main" id="{7CAE70F1-3755-45F8-B1ED-3210607388E7}"/>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1" name="楕円 270">
          <a:extLst>
            <a:ext uri="{FF2B5EF4-FFF2-40B4-BE49-F238E27FC236}">
              <a16:creationId xmlns:a16="http://schemas.microsoft.com/office/drawing/2014/main" id="{7498E947-2CC1-46D1-85B5-DFDBE5144900}"/>
            </a:ext>
          </a:extLst>
        </xdr:cNvPr>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2" name="テキスト ボックス 271">
          <a:extLst>
            <a:ext uri="{FF2B5EF4-FFF2-40B4-BE49-F238E27FC236}">
              <a16:creationId xmlns:a16="http://schemas.microsoft.com/office/drawing/2014/main" id="{5008314B-DF6A-4C53-A0E6-E2FB30C1699E}"/>
            </a:ext>
          </a:extLst>
        </xdr:cNvPr>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B0305116-BA73-494B-B7DF-9594A1999206}"/>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EFF4460C-EBE2-4388-9581-5D1CAC0373BB}"/>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839ED985-E7D7-433A-A0DF-2662541FF377}"/>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AE3A2732-7A59-4C4A-A93F-60B359574145}"/>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C15D2E1B-983F-4798-BCA3-4EB3B27DA5E3}"/>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4A567C3D-904F-4EBF-AACF-6874CF92323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8A404602-0786-4286-9128-BF16D4A399FF}"/>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FD92091C-AAA8-4135-8067-1F110330382F}"/>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8C2419E9-399A-4D13-9731-4D553C0B137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A649F865-7C9D-469F-A0AA-DCCDA4B078A7}"/>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DEB0EED0-BD18-48E2-B0D5-A7555DB94BF9}"/>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補助費等は類似団体平均値を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％下回っている。町単独の補助金については、従前から廃止や見直しを行っているところであるが、終了期限を設けて効果の検証を行い、事業の仕分けを行うことで一層の抑制に努めていく。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2716C192-595B-4070-9B4F-53D76B2E866B}"/>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D3793B38-3860-472E-B8E5-AB4F4740F9FF}"/>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13C491E5-8E30-46F6-B451-E56942B36369}"/>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D2B48F6F-9494-45D5-AE38-B3A6238ADEE8}"/>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2111E885-FE89-4395-851B-912D09A6531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8C50FD7A-523E-44D2-BF3A-A0F15A18FD2A}"/>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CDC331B7-4729-4CE7-BA72-8D958F8FF55C}"/>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5D31AE10-15F8-4C89-936B-AC10FFB26E56}"/>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4090A2C3-F4F4-4518-8CD3-B96A66AAC16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B3CB7210-CCE4-4BEF-AD53-D7437E6E98A7}"/>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DC63D8B2-00D8-4E07-B4DA-3D279AEED1C2}"/>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CEACEBE7-C561-4755-B66F-B73DC0253F31}"/>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87E79654-ECB8-4097-91BB-ED3F1EAD8BE8}"/>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74118B7D-5081-48A7-8AD2-9925508D942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BC061C2B-EF3B-49C4-8D44-B91506366BB5}"/>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537D6EEB-8888-41B2-A786-87A5DCFF0CB5}"/>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575A8E74-8A6D-4A6B-B719-99B7C1D78677}"/>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8C11591F-3E74-42C7-B1A6-BE2741E1AA5D}"/>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124714</xdr:rowOff>
    </xdr:to>
    <xdr:cxnSp macro="">
      <xdr:nvCxnSpPr>
        <xdr:cNvPr id="302" name="直線コネクタ 301">
          <a:extLst>
            <a:ext uri="{FF2B5EF4-FFF2-40B4-BE49-F238E27FC236}">
              <a16:creationId xmlns:a16="http://schemas.microsoft.com/office/drawing/2014/main" id="{C6FF6081-9116-47F7-B955-D9A34D13ED70}"/>
            </a:ext>
          </a:extLst>
        </xdr:cNvPr>
        <xdr:cNvCxnSpPr/>
      </xdr:nvCxnSpPr>
      <xdr:spPr>
        <a:xfrm>
          <a:off x="15671800" y="6107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a:extLst>
            <a:ext uri="{FF2B5EF4-FFF2-40B4-BE49-F238E27FC236}">
              <a16:creationId xmlns:a16="http://schemas.microsoft.com/office/drawing/2014/main" id="{E80FF177-5DAC-4D23-9CA9-4126B68EACFA}"/>
            </a:ext>
          </a:extLst>
        </xdr:cNvPr>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1B8A4A7-50E7-4BA3-8B54-7CE1D966D667}"/>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106426</xdr:rowOff>
    </xdr:to>
    <xdr:cxnSp macro="">
      <xdr:nvCxnSpPr>
        <xdr:cNvPr id="305" name="直線コネクタ 304">
          <a:extLst>
            <a:ext uri="{FF2B5EF4-FFF2-40B4-BE49-F238E27FC236}">
              <a16:creationId xmlns:a16="http://schemas.microsoft.com/office/drawing/2014/main" id="{4CB7BA99-78A0-4F1A-BB3C-A649675E85B2}"/>
            </a:ext>
          </a:extLst>
        </xdr:cNvPr>
        <xdr:cNvCxnSpPr/>
      </xdr:nvCxnSpPr>
      <xdr:spPr>
        <a:xfrm>
          <a:off x="14782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99DE5DB9-E767-4F12-A300-84C4A465E6E9}"/>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a:extLst>
            <a:ext uri="{FF2B5EF4-FFF2-40B4-BE49-F238E27FC236}">
              <a16:creationId xmlns:a16="http://schemas.microsoft.com/office/drawing/2014/main" id="{013BB0E3-2552-4EE2-AB91-BD259B2905A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106426</xdr:rowOff>
    </xdr:to>
    <xdr:cxnSp macro="">
      <xdr:nvCxnSpPr>
        <xdr:cNvPr id="308" name="直線コネクタ 307">
          <a:extLst>
            <a:ext uri="{FF2B5EF4-FFF2-40B4-BE49-F238E27FC236}">
              <a16:creationId xmlns:a16="http://schemas.microsoft.com/office/drawing/2014/main" id="{7C3664C2-1495-411C-9878-AD82541C0B0E}"/>
            </a:ext>
          </a:extLst>
        </xdr:cNvPr>
        <xdr:cNvCxnSpPr/>
      </xdr:nvCxnSpPr>
      <xdr:spPr>
        <a:xfrm flipV="1">
          <a:off x="13893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CD19EB8D-215F-408F-B14F-681E5946BDB9}"/>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a:extLst>
            <a:ext uri="{FF2B5EF4-FFF2-40B4-BE49-F238E27FC236}">
              <a16:creationId xmlns:a16="http://schemas.microsoft.com/office/drawing/2014/main" id="{DD456D34-C9CF-41D5-93E7-D7F7D00E152E}"/>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106426</xdr:rowOff>
    </xdr:to>
    <xdr:cxnSp macro="">
      <xdr:nvCxnSpPr>
        <xdr:cNvPr id="311" name="直線コネクタ 310">
          <a:extLst>
            <a:ext uri="{FF2B5EF4-FFF2-40B4-BE49-F238E27FC236}">
              <a16:creationId xmlns:a16="http://schemas.microsoft.com/office/drawing/2014/main" id="{27A58D78-56DD-486A-B8E9-69D02F1A977D}"/>
            </a:ext>
          </a:extLst>
        </xdr:cNvPr>
        <xdr:cNvCxnSpPr/>
      </xdr:nvCxnSpPr>
      <xdr:spPr>
        <a:xfrm>
          <a:off x="13004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4BCC2822-69F6-4C94-99F6-B147AF4C60F9}"/>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a:extLst>
            <a:ext uri="{FF2B5EF4-FFF2-40B4-BE49-F238E27FC236}">
              <a16:creationId xmlns:a16="http://schemas.microsoft.com/office/drawing/2014/main" id="{30036411-84A5-4DE8-B16F-B8D14BBA7F7F}"/>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A3487760-7EBD-42FD-B198-2BB80858379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a:extLst>
            <a:ext uri="{FF2B5EF4-FFF2-40B4-BE49-F238E27FC236}">
              <a16:creationId xmlns:a16="http://schemas.microsoft.com/office/drawing/2014/main" id="{FED7E406-A1A3-40C2-9D10-A947636EF6D7}"/>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FF72C17A-3305-4FAB-B7EC-A5AE2D927347}"/>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F846CFDA-95F0-4E72-AA62-BE4564E3F463}"/>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E848071E-C49F-48F0-91EB-E958FA03A5C9}"/>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BA355BFC-43FD-4044-9549-9EDA4D3194DF}"/>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3C9EB07D-C26C-4FF7-9AD5-AE5C60A88CE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1" name="楕円 320">
          <a:extLst>
            <a:ext uri="{FF2B5EF4-FFF2-40B4-BE49-F238E27FC236}">
              <a16:creationId xmlns:a16="http://schemas.microsoft.com/office/drawing/2014/main" id="{6C7943DD-32F5-485E-80D9-FC52FD5C96B5}"/>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2" name="補助費等該当値テキスト">
          <a:extLst>
            <a:ext uri="{FF2B5EF4-FFF2-40B4-BE49-F238E27FC236}">
              <a16:creationId xmlns:a16="http://schemas.microsoft.com/office/drawing/2014/main" id="{58F2B2A7-0F8E-42AF-9C30-09E69667AACC}"/>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3" name="楕円 322">
          <a:extLst>
            <a:ext uri="{FF2B5EF4-FFF2-40B4-BE49-F238E27FC236}">
              <a16:creationId xmlns:a16="http://schemas.microsoft.com/office/drawing/2014/main" id="{435B5D51-EEA4-4333-A9EF-C7A8FA93D271}"/>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4" name="テキスト ボックス 323">
          <a:extLst>
            <a:ext uri="{FF2B5EF4-FFF2-40B4-BE49-F238E27FC236}">
              <a16:creationId xmlns:a16="http://schemas.microsoft.com/office/drawing/2014/main" id="{997CC7F6-904F-40B6-B88F-C4D2ECBF75E9}"/>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25" name="楕円 324">
          <a:extLst>
            <a:ext uri="{FF2B5EF4-FFF2-40B4-BE49-F238E27FC236}">
              <a16:creationId xmlns:a16="http://schemas.microsoft.com/office/drawing/2014/main" id="{4946EC6F-5E1E-412E-AE8C-D86DC408237E}"/>
            </a:ext>
          </a:extLst>
        </xdr:cNvPr>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26" name="テキスト ボックス 325">
          <a:extLst>
            <a:ext uri="{FF2B5EF4-FFF2-40B4-BE49-F238E27FC236}">
              <a16:creationId xmlns:a16="http://schemas.microsoft.com/office/drawing/2014/main" id="{9F9E928E-0E86-423E-9B70-2C4A03084692}"/>
            </a:ext>
          </a:extLst>
        </xdr:cNvPr>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7" name="楕円 326">
          <a:extLst>
            <a:ext uri="{FF2B5EF4-FFF2-40B4-BE49-F238E27FC236}">
              <a16:creationId xmlns:a16="http://schemas.microsoft.com/office/drawing/2014/main" id="{7BAF7C43-C88F-4971-93C7-164F042EB472}"/>
            </a:ext>
          </a:extLst>
        </xdr:cNvPr>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28" name="テキスト ボックス 327">
          <a:extLst>
            <a:ext uri="{FF2B5EF4-FFF2-40B4-BE49-F238E27FC236}">
              <a16:creationId xmlns:a16="http://schemas.microsoft.com/office/drawing/2014/main" id="{B68BF3FF-B60A-4452-8F8D-66417EA963AA}"/>
            </a:ext>
          </a:extLst>
        </xdr:cNvPr>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9" name="楕円 328">
          <a:extLst>
            <a:ext uri="{FF2B5EF4-FFF2-40B4-BE49-F238E27FC236}">
              <a16:creationId xmlns:a16="http://schemas.microsoft.com/office/drawing/2014/main" id="{1663DAA7-3351-4DE3-A003-9449917EA08E}"/>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0" name="テキスト ボックス 329">
          <a:extLst>
            <a:ext uri="{FF2B5EF4-FFF2-40B4-BE49-F238E27FC236}">
              <a16:creationId xmlns:a16="http://schemas.microsoft.com/office/drawing/2014/main" id="{727E16DA-347B-4316-8312-3230ED65692A}"/>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44635C1B-1D29-48C5-AD01-58A400F5CBA9}"/>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C3965813-76CD-4DB8-8AEC-4325D48A9A27}"/>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1F63AD27-3C16-4A2B-909B-7510A0FAE475}"/>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17FA2EED-F307-4EF8-A478-2DED47D2994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D1F99342-33A9-4858-AB8B-05A599326418}"/>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C846C07D-5D0B-4BDD-A695-903B3FBDFD28}"/>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63AA605E-5678-4EC8-843F-531BF5A06129}"/>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6D372611-2D9C-4A06-9A58-0E88C9087D58}"/>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9275454A-E352-46DA-A864-336C986A1FC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37E003F7-B2AB-4D05-864F-8317DDF94685}"/>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C93BE0DB-5B13-4419-8F4C-FCD6D1AF5C63}"/>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普通建設事業を抑制し町債の新規発行を控え公債費の削減に努めてきたため、元利償還金は年々減少しており、平成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年度は類似団体平均値を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％下回った。今後も年間発行額が償還額を下回るように引き続き公債費の削減に努めていく。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C8820C45-8988-49A2-8CE4-375A5CCC3A59}"/>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F2A431B-F98F-4AD1-8684-20835D7FC807}"/>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326FDB11-2A05-448C-92ED-46933941B78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C65E5B32-605C-477C-AA14-8D8DE9E8B82F}"/>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F1F87154-E04C-423D-B819-5061C13C1697}"/>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773933B6-AEBC-4FC1-B925-76E8E335347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3B6CD2E6-1024-4793-8902-5E29691DEB4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41797075-63E0-4FAA-B344-5B88CDE7E27C}"/>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FF0C9F0D-7742-483C-B622-9DFC1746A743}"/>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4A81D252-03FA-4D93-89DF-DFFCE8F3D634}"/>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679468C7-B0B6-4C2C-8F99-A39B41447924}"/>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B1AAD525-94DD-41C4-9664-430D5F808D4A}"/>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DB9C2DF7-6D54-410D-86DF-93EE86E9CD0A}"/>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692AAC54-B2B3-45DD-9C0B-844AEF17DB2F}"/>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90513C7E-5AFF-41BE-8D72-313D16C068AE}"/>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2334B560-1931-4B19-8CC5-D4BCBA781B35}"/>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DBF131C6-D69B-4236-974A-7F7072D632B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1FBDDD8C-F6F8-4048-9F91-01B604A51664}"/>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7EEBEB3C-8962-44AE-BC92-08E1FD05A80E}"/>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2C81A518-9407-4AC8-83AD-7C1128F1A894}"/>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119380</xdr:rowOff>
    </xdr:to>
    <xdr:cxnSp macro="">
      <xdr:nvCxnSpPr>
        <xdr:cNvPr id="362" name="直線コネクタ 361">
          <a:extLst>
            <a:ext uri="{FF2B5EF4-FFF2-40B4-BE49-F238E27FC236}">
              <a16:creationId xmlns:a16="http://schemas.microsoft.com/office/drawing/2014/main" id="{8EC48D03-17B2-42AD-8A65-582E82403100}"/>
            </a:ext>
          </a:extLst>
        </xdr:cNvPr>
        <xdr:cNvCxnSpPr/>
      </xdr:nvCxnSpPr>
      <xdr:spPr>
        <a:xfrm flipV="1">
          <a:off x="3987800" y="13115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a:extLst>
            <a:ext uri="{FF2B5EF4-FFF2-40B4-BE49-F238E27FC236}">
              <a16:creationId xmlns:a16="http://schemas.microsoft.com/office/drawing/2014/main" id="{9C96E036-E470-4B55-B64F-9F27527CD916}"/>
            </a:ext>
          </a:extLst>
        </xdr:cNvPr>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B3E3930E-7790-4AA6-8169-0B115D5B06B7}"/>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76</xdr:row>
      <xdr:rowOff>142239</xdr:rowOff>
    </xdr:to>
    <xdr:cxnSp macro="">
      <xdr:nvCxnSpPr>
        <xdr:cNvPr id="365" name="直線コネクタ 364">
          <a:extLst>
            <a:ext uri="{FF2B5EF4-FFF2-40B4-BE49-F238E27FC236}">
              <a16:creationId xmlns:a16="http://schemas.microsoft.com/office/drawing/2014/main" id="{5B029F8D-8588-4931-8A57-3AF82120FFF4}"/>
            </a:ext>
          </a:extLst>
        </xdr:cNvPr>
        <xdr:cNvCxnSpPr/>
      </xdr:nvCxnSpPr>
      <xdr:spPr>
        <a:xfrm flipV="1">
          <a:off x="3098800" y="13149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8E3110CE-8F29-46C0-B037-909059C6A7CF}"/>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a:extLst>
            <a:ext uri="{FF2B5EF4-FFF2-40B4-BE49-F238E27FC236}">
              <a16:creationId xmlns:a16="http://schemas.microsoft.com/office/drawing/2014/main" id="{33F80D1F-EB28-4B3C-8512-08E45589CE69}"/>
            </a:ext>
          </a:extLst>
        </xdr:cNvPr>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46989</xdr:rowOff>
    </xdr:to>
    <xdr:cxnSp macro="">
      <xdr:nvCxnSpPr>
        <xdr:cNvPr id="368" name="直線コネクタ 367">
          <a:extLst>
            <a:ext uri="{FF2B5EF4-FFF2-40B4-BE49-F238E27FC236}">
              <a16:creationId xmlns:a16="http://schemas.microsoft.com/office/drawing/2014/main" id="{A2A0268B-0D6A-487C-BD22-2897ED30D137}"/>
            </a:ext>
          </a:extLst>
        </xdr:cNvPr>
        <xdr:cNvCxnSpPr/>
      </xdr:nvCxnSpPr>
      <xdr:spPr>
        <a:xfrm flipV="1">
          <a:off x="2209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E71C33F0-2329-4344-9B49-E7AD3FAF5F73}"/>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a:extLst>
            <a:ext uri="{FF2B5EF4-FFF2-40B4-BE49-F238E27FC236}">
              <a16:creationId xmlns:a16="http://schemas.microsoft.com/office/drawing/2014/main" id="{22695D72-5954-4B83-885A-53378D26FAA6}"/>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85089</xdr:rowOff>
    </xdr:to>
    <xdr:cxnSp macro="">
      <xdr:nvCxnSpPr>
        <xdr:cNvPr id="371" name="直線コネクタ 370">
          <a:extLst>
            <a:ext uri="{FF2B5EF4-FFF2-40B4-BE49-F238E27FC236}">
              <a16:creationId xmlns:a16="http://schemas.microsoft.com/office/drawing/2014/main" id="{5A16B6E9-AB42-47E4-869A-40DD5B2586D0}"/>
            </a:ext>
          </a:extLst>
        </xdr:cNvPr>
        <xdr:cNvCxnSpPr/>
      </xdr:nvCxnSpPr>
      <xdr:spPr>
        <a:xfrm flipV="1">
          <a:off x="1320800" y="13248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D043E659-326E-40B9-9C51-44DC02828885}"/>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3A9E28A7-0049-40ED-A6AE-9C54E5068ADC}"/>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CFE1671E-BDB4-432B-9F1C-8B4C3488ED14}"/>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E16012B1-5E14-4048-93C0-70E7146EF5EE}"/>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B144C5DA-F6CC-48B5-8658-EFD751873D19}"/>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BB01696C-B8DD-4006-95A8-F034B9BBB4E1}"/>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62F43A3B-C185-42DD-88AD-B16C778B12BC}"/>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B7BA6E17-4347-4A11-959A-7655654D302F}"/>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B4FD2191-A539-4139-9BB3-C46590FABB45}"/>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81" name="楕円 380">
          <a:extLst>
            <a:ext uri="{FF2B5EF4-FFF2-40B4-BE49-F238E27FC236}">
              <a16:creationId xmlns:a16="http://schemas.microsoft.com/office/drawing/2014/main" id="{E5F6D3D3-37BF-41A7-A850-7B0C12A32D14}"/>
            </a:ext>
          </a:extLst>
        </xdr:cNvPr>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2" name="公債費該当値テキスト">
          <a:extLst>
            <a:ext uri="{FF2B5EF4-FFF2-40B4-BE49-F238E27FC236}">
              <a16:creationId xmlns:a16="http://schemas.microsoft.com/office/drawing/2014/main" id="{369CD00C-3FD0-4D23-A530-7E20D0DB6E33}"/>
            </a:ext>
          </a:extLst>
        </xdr:cNvPr>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3" name="楕円 382">
          <a:extLst>
            <a:ext uri="{FF2B5EF4-FFF2-40B4-BE49-F238E27FC236}">
              <a16:creationId xmlns:a16="http://schemas.microsoft.com/office/drawing/2014/main" id="{F0F31739-7FFC-44E9-A96E-9C4C5044D6E9}"/>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4" name="テキスト ボックス 383">
          <a:extLst>
            <a:ext uri="{FF2B5EF4-FFF2-40B4-BE49-F238E27FC236}">
              <a16:creationId xmlns:a16="http://schemas.microsoft.com/office/drawing/2014/main" id="{203BAF31-DDDC-42E5-82B4-CE7F1717D797}"/>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85" name="楕円 384">
          <a:extLst>
            <a:ext uri="{FF2B5EF4-FFF2-40B4-BE49-F238E27FC236}">
              <a16:creationId xmlns:a16="http://schemas.microsoft.com/office/drawing/2014/main" id="{2E2E71AE-DD27-4FD8-970F-95FF3619779A}"/>
            </a:ext>
          </a:extLst>
        </xdr:cNvPr>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6" name="テキスト ボックス 385">
          <a:extLst>
            <a:ext uri="{FF2B5EF4-FFF2-40B4-BE49-F238E27FC236}">
              <a16:creationId xmlns:a16="http://schemas.microsoft.com/office/drawing/2014/main" id="{45370BFE-D1BF-4375-B587-7B0FF79B743D}"/>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7" name="楕円 386">
          <a:extLst>
            <a:ext uri="{FF2B5EF4-FFF2-40B4-BE49-F238E27FC236}">
              <a16:creationId xmlns:a16="http://schemas.microsoft.com/office/drawing/2014/main" id="{BF05D45F-B27E-464B-8048-95C8E50F4481}"/>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8" name="テキスト ボックス 387">
          <a:extLst>
            <a:ext uri="{FF2B5EF4-FFF2-40B4-BE49-F238E27FC236}">
              <a16:creationId xmlns:a16="http://schemas.microsoft.com/office/drawing/2014/main" id="{25166788-11C0-4396-8BC5-25ACF0A01FA3}"/>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9" name="楕円 388">
          <a:extLst>
            <a:ext uri="{FF2B5EF4-FFF2-40B4-BE49-F238E27FC236}">
              <a16:creationId xmlns:a16="http://schemas.microsoft.com/office/drawing/2014/main" id="{7DA6C544-AC2D-4CB1-9CB3-6E51D2773915}"/>
            </a:ext>
          </a:extLst>
        </xdr:cNvPr>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0" name="テキスト ボックス 389">
          <a:extLst>
            <a:ext uri="{FF2B5EF4-FFF2-40B4-BE49-F238E27FC236}">
              <a16:creationId xmlns:a16="http://schemas.microsoft.com/office/drawing/2014/main" id="{4FB6EB79-5106-4CF3-A5F9-73880DE4523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7AAB49EB-1D3A-49E1-9C2C-E509B068CD13}"/>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307D7890-CDA9-4C29-BB81-33B392AF0DE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4DE62870-F929-445A-A6A7-069BC318B038}"/>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7316F4EF-2443-4655-8614-AD8A1831FE1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49220596-3DFC-42D7-B30F-3B0E69F28C79}"/>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7265C816-A807-4AE5-939D-8407D550BD76}"/>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99268BB2-A1B3-4CDB-BF52-7EAD9E130C92}"/>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D5FEA6CF-FC50-4086-93DE-A695D03DBA5E}"/>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C82F3579-F3AE-4F98-94FB-B6F1ADC06A9B}"/>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AAE8E4B6-CE9A-4208-9CFE-908D9E17D866}"/>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B6975669-1F12-4F1B-BE56-3DB3EB5BB602}"/>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ポイント増となり、</a:t>
          </a:r>
        </a:p>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％上回っている。今後、経常経費の抑制に努め、より一層の経常収支比率の改善を図っていく。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396C9425-F138-4D30-AE4F-2D7AF598E094}"/>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E5F0A516-20DC-4656-A1F2-5D9F7097CD12}"/>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86B085E3-0398-4275-8020-974DAA8F6ED3}"/>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A36439C2-2CA8-45D5-BDC5-0462811C2924}"/>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490B7595-DD75-4D5C-A1E6-623F0DDA5C4C}"/>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A37ACBF2-1F9A-4C83-A3D1-A6F541A61F82}"/>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207CB120-F7BF-47D8-8732-B170A27BB5FD}"/>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C91D1F72-FD74-416E-A2D0-DA56248E3251}"/>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796CEA0E-0A53-4AA5-B558-EDD82E3E06D1}"/>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D7D95C63-0D39-4B93-9E47-365AB8FE031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D9798771-275E-4558-BA84-9CD2CA616C82}"/>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7615E738-719F-4273-BF8A-9642D5C74A24}"/>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9F9778A0-4D70-41A0-A327-9C0E61B7208B}"/>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5930583D-950A-457B-B20D-0D818716BABD}"/>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32DACD15-E0E9-430C-9D6E-F814C72660AE}"/>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EA97A4CF-6031-43B2-8557-B746C9C84E3A}"/>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30F196C8-0370-45AB-AB98-5BB77C71896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721D8896-C121-4B44-BEC3-E16416D0DCBF}"/>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3A6D35DE-4F4E-4CE7-B3F0-92F0D561369B}"/>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AE114827-8A76-411C-A4DA-75D4C1F164AB}"/>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86C0CEE0-1FDC-4FFA-B5A7-D3654D54743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2C9BE709-F5DE-40FE-878A-2231DB65E18D}"/>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D9916453-FFCE-4764-838D-52258C5C8963}"/>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95976</xdr:rowOff>
    </xdr:from>
    <xdr:to>
      <xdr:col>82</xdr:col>
      <xdr:colOff>107950</xdr:colOff>
      <xdr:row>80</xdr:row>
      <xdr:rowOff>6169</xdr:rowOff>
    </xdr:to>
    <xdr:cxnSp macro="">
      <xdr:nvCxnSpPr>
        <xdr:cNvPr id="425" name="直線コネクタ 424">
          <a:extLst>
            <a:ext uri="{FF2B5EF4-FFF2-40B4-BE49-F238E27FC236}">
              <a16:creationId xmlns:a16="http://schemas.microsoft.com/office/drawing/2014/main" id="{F04DA414-EC34-4E19-8ED2-D9692AC8C464}"/>
            </a:ext>
          </a:extLst>
        </xdr:cNvPr>
        <xdr:cNvCxnSpPr/>
      </xdr:nvCxnSpPr>
      <xdr:spPr>
        <a:xfrm>
          <a:off x="15671800" y="1364052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a:extLst>
            <a:ext uri="{FF2B5EF4-FFF2-40B4-BE49-F238E27FC236}">
              <a16:creationId xmlns:a16="http://schemas.microsoft.com/office/drawing/2014/main" id="{8DE0432E-B2D9-458A-9065-17E33AF81106}"/>
            </a:ext>
          </a:extLst>
        </xdr:cNvPr>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ABDA3116-58E0-447A-A91C-509BC80B3258}"/>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159657</xdr:rowOff>
    </xdr:from>
    <xdr:to>
      <xdr:col>78</xdr:col>
      <xdr:colOff>69850</xdr:colOff>
      <xdr:row>79</xdr:row>
      <xdr:rowOff>95976</xdr:rowOff>
    </xdr:to>
    <xdr:cxnSp macro="">
      <xdr:nvCxnSpPr>
        <xdr:cNvPr id="428" name="直線コネクタ 427">
          <a:extLst>
            <a:ext uri="{FF2B5EF4-FFF2-40B4-BE49-F238E27FC236}">
              <a16:creationId xmlns:a16="http://schemas.microsoft.com/office/drawing/2014/main" id="{86BCEA7A-7D15-4911-B23D-4275D58ACAD8}"/>
            </a:ext>
          </a:extLst>
        </xdr:cNvPr>
        <xdr:cNvCxnSpPr/>
      </xdr:nvCxnSpPr>
      <xdr:spPr>
        <a:xfrm>
          <a:off x="14782800" y="13532757"/>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124737F7-4EE3-4D7B-B153-DB5D80F3631F}"/>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a:extLst>
            <a:ext uri="{FF2B5EF4-FFF2-40B4-BE49-F238E27FC236}">
              <a16:creationId xmlns:a16="http://schemas.microsoft.com/office/drawing/2014/main" id="{8197132C-F37F-4588-B3AC-CE2512B16712}"/>
            </a:ext>
          </a:extLst>
        </xdr:cNvPr>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79</xdr:row>
      <xdr:rowOff>46989</xdr:rowOff>
    </xdr:to>
    <xdr:cxnSp macro="">
      <xdr:nvCxnSpPr>
        <xdr:cNvPr id="431" name="直線コネクタ 430">
          <a:extLst>
            <a:ext uri="{FF2B5EF4-FFF2-40B4-BE49-F238E27FC236}">
              <a16:creationId xmlns:a16="http://schemas.microsoft.com/office/drawing/2014/main" id="{F7C22082-D826-4D09-926E-355E52CCB98C}"/>
            </a:ext>
          </a:extLst>
        </xdr:cNvPr>
        <xdr:cNvCxnSpPr/>
      </xdr:nvCxnSpPr>
      <xdr:spPr>
        <a:xfrm flipV="1">
          <a:off x="13893800" y="13532757"/>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720F6EF8-6374-4113-BB7D-14B5AE34B8B3}"/>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5DC8AFC8-ADCD-4049-8EA3-83C4824904BB}"/>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117202</xdr:rowOff>
    </xdr:from>
    <xdr:to>
      <xdr:col>69</xdr:col>
      <xdr:colOff>92075</xdr:colOff>
      <xdr:row>79</xdr:row>
      <xdr:rowOff>46989</xdr:rowOff>
    </xdr:to>
    <xdr:cxnSp macro="">
      <xdr:nvCxnSpPr>
        <xdr:cNvPr id="434" name="直線コネクタ 433">
          <a:extLst>
            <a:ext uri="{FF2B5EF4-FFF2-40B4-BE49-F238E27FC236}">
              <a16:creationId xmlns:a16="http://schemas.microsoft.com/office/drawing/2014/main" id="{434A00E1-379B-489A-A32B-4B05A41A7857}"/>
            </a:ext>
          </a:extLst>
        </xdr:cNvPr>
        <xdr:cNvCxnSpPr/>
      </xdr:nvCxnSpPr>
      <xdr:spPr>
        <a:xfrm>
          <a:off x="13004800" y="1349030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818F0AFC-C18E-414C-947D-6F04B4B4FC0D}"/>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a:extLst>
            <a:ext uri="{FF2B5EF4-FFF2-40B4-BE49-F238E27FC236}">
              <a16:creationId xmlns:a16="http://schemas.microsoft.com/office/drawing/2014/main" id="{B63E8E38-F37E-438D-9CF3-B983C20A769A}"/>
            </a:ext>
          </a:extLst>
        </xdr:cNvPr>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2F26D2CD-5136-4D16-88E4-873421CDF0F9}"/>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a:extLst>
            <a:ext uri="{FF2B5EF4-FFF2-40B4-BE49-F238E27FC236}">
              <a16:creationId xmlns:a16="http://schemas.microsoft.com/office/drawing/2014/main" id="{BFC08D39-8737-4ED7-A9DB-AB5DB64572CC}"/>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6A2ADD42-0803-4292-A111-7C16BE239295}"/>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B771FFB5-1EC2-4CD6-BD58-4C250EDC3A1B}"/>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3D2745A7-25FB-41E4-BF2B-182106671021}"/>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D3E94E4-CA50-4AB4-943D-5558D870586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D9E7E336-F8DC-416B-A6FA-B98EFB0BF3FE}"/>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126819</xdr:rowOff>
    </xdr:from>
    <xdr:to>
      <xdr:col>82</xdr:col>
      <xdr:colOff>158750</xdr:colOff>
      <xdr:row>80</xdr:row>
      <xdr:rowOff>56969</xdr:rowOff>
    </xdr:to>
    <xdr:sp macro="" textlink="">
      <xdr:nvSpPr>
        <xdr:cNvPr id="444" name="楕円 443">
          <a:extLst>
            <a:ext uri="{FF2B5EF4-FFF2-40B4-BE49-F238E27FC236}">
              <a16:creationId xmlns:a16="http://schemas.microsoft.com/office/drawing/2014/main" id="{4433F73C-15A7-4317-B9BC-1DA1080C82B6}"/>
            </a:ext>
          </a:extLst>
        </xdr:cNvPr>
        <xdr:cNvSpPr/>
      </xdr:nvSpPr>
      <xdr:spPr>
        <a:xfrm>
          <a:off x="164592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98896</xdr:rowOff>
    </xdr:from>
    <xdr:ext cx="762000" cy="259045"/>
    <xdr:sp macro="" textlink="">
      <xdr:nvSpPr>
        <xdr:cNvPr id="445" name="公債費以外該当値テキスト">
          <a:extLst>
            <a:ext uri="{FF2B5EF4-FFF2-40B4-BE49-F238E27FC236}">
              <a16:creationId xmlns:a16="http://schemas.microsoft.com/office/drawing/2014/main" id="{741ED001-9E09-496E-A411-F2CB640FBDE8}"/>
            </a:ext>
          </a:extLst>
        </xdr:cNvPr>
        <xdr:cNvSpPr txBox="1"/>
      </xdr:nvSpPr>
      <xdr:spPr>
        <a:xfrm>
          <a:off x="165989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45176</xdr:rowOff>
    </xdr:from>
    <xdr:to>
      <xdr:col>78</xdr:col>
      <xdr:colOff>120650</xdr:colOff>
      <xdr:row>79</xdr:row>
      <xdr:rowOff>146776</xdr:rowOff>
    </xdr:to>
    <xdr:sp macro="" textlink="">
      <xdr:nvSpPr>
        <xdr:cNvPr id="446" name="楕円 445">
          <a:extLst>
            <a:ext uri="{FF2B5EF4-FFF2-40B4-BE49-F238E27FC236}">
              <a16:creationId xmlns:a16="http://schemas.microsoft.com/office/drawing/2014/main" id="{C979164F-9ABB-40C8-9988-1A59B5239F7C}"/>
            </a:ext>
          </a:extLst>
        </xdr:cNvPr>
        <xdr:cNvSpPr/>
      </xdr:nvSpPr>
      <xdr:spPr>
        <a:xfrm>
          <a:off x="15621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131553</xdr:rowOff>
    </xdr:from>
    <xdr:ext cx="736600" cy="259045"/>
    <xdr:sp macro="" textlink="">
      <xdr:nvSpPr>
        <xdr:cNvPr id="447" name="テキスト ボックス 446">
          <a:extLst>
            <a:ext uri="{FF2B5EF4-FFF2-40B4-BE49-F238E27FC236}">
              <a16:creationId xmlns:a16="http://schemas.microsoft.com/office/drawing/2014/main" id="{AB98F849-F6CC-442D-9655-4772E0964A76}"/>
            </a:ext>
          </a:extLst>
        </xdr:cNvPr>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108857</xdr:rowOff>
    </xdr:from>
    <xdr:to>
      <xdr:col>74</xdr:col>
      <xdr:colOff>31750</xdr:colOff>
      <xdr:row>79</xdr:row>
      <xdr:rowOff>39007</xdr:rowOff>
    </xdr:to>
    <xdr:sp macro="" textlink="">
      <xdr:nvSpPr>
        <xdr:cNvPr id="448" name="楕円 447">
          <a:extLst>
            <a:ext uri="{FF2B5EF4-FFF2-40B4-BE49-F238E27FC236}">
              <a16:creationId xmlns:a16="http://schemas.microsoft.com/office/drawing/2014/main" id="{96B68C15-521A-454A-B157-754CB64368F3}"/>
            </a:ext>
          </a:extLst>
        </xdr:cNvPr>
        <xdr:cNvSpPr/>
      </xdr:nvSpPr>
      <xdr:spPr>
        <a:xfrm>
          <a:off x="14732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23784</xdr:rowOff>
    </xdr:from>
    <xdr:ext cx="762000" cy="259045"/>
    <xdr:sp macro="" textlink="">
      <xdr:nvSpPr>
        <xdr:cNvPr id="449" name="テキスト ボックス 448">
          <a:extLst>
            <a:ext uri="{FF2B5EF4-FFF2-40B4-BE49-F238E27FC236}">
              <a16:creationId xmlns:a16="http://schemas.microsoft.com/office/drawing/2014/main" id="{C33B5FC1-E409-49B0-B3A8-9988C298345E}"/>
            </a:ext>
          </a:extLst>
        </xdr:cNvPr>
        <xdr:cNvSpPr txBox="1"/>
      </xdr:nvSpPr>
      <xdr:spPr>
        <a:xfrm>
          <a:off x="14401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0" name="楕円 449">
          <a:extLst>
            <a:ext uri="{FF2B5EF4-FFF2-40B4-BE49-F238E27FC236}">
              <a16:creationId xmlns:a16="http://schemas.microsoft.com/office/drawing/2014/main" id="{D8A22C8A-4264-4318-A160-B0B7F69FD609}"/>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1" name="テキスト ボックス 450">
          <a:extLst>
            <a:ext uri="{FF2B5EF4-FFF2-40B4-BE49-F238E27FC236}">
              <a16:creationId xmlns:a16="http://schemas.microsoft.com/office/drawing/2014/main" id="{6FEBE78B-2882-4880-9346-AE1FD4B2B65A}"/>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66402</xdr:rowOff>
    </xdr:from>
    <xdr:to>
      <xdr:col>65</xdr:col>
      <xdr:colOff>53975</xdr:colOff>
      <xdr:row>78</xdr:row>
      <xdr:rowOff>168002</xdr:rowOff>
    </xdr:to>
    <xdr:sp macro="" textlink="">
      <xdr:nvSpPr>
        <xdr:cNvPr id="452" name="楕円 451">
          <a:extLst>
            <a:ext uri="{FF2B5EF4-FFF2-40B4-BE49-F238E27FC236}">
              <a16:creationId xmlns:a16="http://schemas.microsoft.com/office/drawing/2014/main" id="{0236ACAD-4BF8-41A6-BBE6-4F24949E6250}"/>
            </a:ext>
          </a:extLst>
        </xdr:cNvPr>
        <xdr:cNvSpPr/>
      </xdr:nvSpPr>
      <xdr:spPr>
        <a:xfrm>
          <a:off x="12954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152779</xdr:rowOff>
    </xdr:from>
    <xdr:ext cx="762000" cy="259045"/>
    <xdr:sp macro="" textlink="">
      <xdr:nvSpPr>
        <xdr:cNvPr id="453" name="テキスト ボックス 452">
          <a:extLst>
            <a:ext uri="{FF2B5EF4-FFF2-40B4-BE49-F238E27FC236}">
              <a16:creationId xmlns:a16="http://schemas.microsoft.com/office/drawing/2014/main" id="{D72EBA9B-63A2-42F7-9AEF-62B035F6B87F}"/>
            </a:ext>
          </a:extLst>
        </xdr:cNvPr>
        <xdr:cNvSpPr txBox="1"/>
      </xdr:nvSpPr>
      <xdr:spPr>
        <a:xfrm>
          <a:off x="126238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6DFACFE0-3F76-4704-931C-33FFCF39B4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8F5131B1-11F6-4264-BE4E-FE0F397BF42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CD250A63-CF0A-4782-A61F-8920F4621C8B}"/>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74EE2F67-DBC2-4395-A968-A044D6C3EAE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94FA8735-3D3B-467D-9151-834F5D9B60DB}"/>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64A084EB-328B-48CE-9E59-34F88B8F8382}"/>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F85ADA86-6D39-4F3A-97DB-FB1A91E7E1B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759257AC-B363-42A3-A067-97DA7D8003E4}"/>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F043BB4-1BC0-438B-9AFE-DE82243B4149}"/>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1E1F2D2C-D16C-4E4B-A73E-34EB217C430B}"/>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F6980E0-8238-41A9-847F-4A898F9745D2}"/>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3A8175DC-6F6B-4F57-A2F9-B73A2E7C89A3}"/>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A26EBDD4-B68F-4C51-8B6E-E7B25AAC5C88}"/>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C56DDF44-ECD4-4655-817C-66013C354199}"/>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A580494-499A-487D-9DC5-BB07B1E9C795}"/>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FB1EE9C-1C5A-4242-95FD-8CB0C012C515}"/>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93D48185-E772-499C-BB89-385F479DA068}"/>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F3D27A42-A957-4895-9B06-FB6BD26DDF48}"/>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6C0B60D6-22A6-452D-B0B8-17C9CC7F2EBF}"/>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41421F2E-E15A-4840-BB6D-3635955A4F6B}"/>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D36EABC0-0AD7-48C8-AC7F-E4C5106D1CFB}"/>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CB64B29D-9A17-40CD-A8FF-F72634416374}"/>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16AD107B-1A31-4759-ACA0-8F5419E0AB31}"/>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2B73C386-5AF1-4848-8ABC-18CB65017749}"/>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697F7F6D-086C-465A-8847-24A73DE8A037}"/>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FAB0FB3-F497-47E6-AE46-DE9B243218C9}"/>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BC01641-F6D5-47A7-A5BE-4C1634D823A2}"/>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865C89F7-0546-456E-85FA-1CC0D636FF23}"/>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9283FFC6-2258-40E1-899B-4674AE386E3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D04D5153-0C6B-417F-9E20-6B54941FF167}"/>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B4DC080D-6B8E-4911-AECB-F557D4E27D58}"/>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46A56FD6-2694-4910-B431-FB613E5680A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E1F87EBD-5296-470B-84C1-C55DF95D2182}"/>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76DDD258-B4F9-48AD-9952-DB8F6D1EA43F}"/>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D32A160D-C10A-4711-B2D7-DFA5F244B6B7}"/>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33D79B2A-2DCD-4B3D-9816-3FEC33EF6713}"/>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ECA9AB50-6FDB-46E3-891C-F2CFB436552D}"/>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2919590A-7AF2-4F39-9EAC-F0F5618080DD}"/>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7D215C00-3324-4AF6-90B1-880FEA9B1A3D}"/>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5397867-3304-44F3-A742-EADE1EB55634}"/>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8F29CE7A-E091-4ADD-AB60-867A99ADC747}"/>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B48D02-897F-498A-8CE8-866343A29E28}"/>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D6B2BDCA-702D-4AB7-8222-1D782CDAF1F2}"/>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5D37A7B5-5E97-4F72-8B90-FC807C23A563}"/>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36FFF743-EB10-48D1-93FF-75BA0BBF7F82}"/>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D7E99286-3205-47FC-AC14-113D51C13E79}"/>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90EBE329-ECE0-42F8-9965-DEAA62BB226D}"/>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657DCBAE-81A0-4A9D-80F7-88A318A4063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A892E8D9-311C-4B6E-B588-185FF1C6F3CA}"/>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38540</xdr:rowOff>
    </xdr:from>
    <xdr:to>
      <xdr:col>29</xdr:col>
      <xdr:colOff>127000</xdr:colOff>
      <xdr:row>18</xdr:row>
      <xdr:rowOff>64446</xdr:rowOff>
    </xdr:to>
    <xdr:cxnSp macro="">
      <xdr:nvCxnSpPr>
        <xdr:cNvPr id="51" name="直線コネクタ 50">
          <a:extLst>
            <a:ext uri="{FF2B5EF4-FFF2-40B4-BE49-F238E27FC236}">
              <a16:creationId xmlns:a16="http://schemas.microsoft.com/office/drawing/2014/main" id="{2787D9F7-369C-4B38-9CFD-CCAFAAFA949F}"/>
            </a:ext>
          </a:extLst>
        </xdr:cNvPr>
        <xdr:cNvCxnSpPr/>
      </xdr:nvCxnSpPr>
      <xdr:spPr bwMode="auto">
        <a:xfrm flipV="1">
          <a:off x="5003800" y="3172265"/>
          <a:ext cx="647700" cy="2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23316</xdr:rowOff>
    </xdr:from>
    <xdr:ext cx="762000" cy="259045"/>
    <xdr:sp macro="" textlink="">
      <xdr:nvSpPr>
        <xdr:cNvPr id="52" name="人口1人当たり決算額の推移平均値テキスト130">
          <a:extLst>
            <a:ext uri="{FF2B5EF4-FFF2-40B4-BE49-F238E27FC236}">
              <a16:creationId xmlns:a16="http://schemas.microsoft.com/office/drawing/2014/main" id="{65F950D3-0B1F-40EE-9931-313A6B4166EA}"/>
            </a:ext>
          </a:extLst>
        </xdr:cNvPr>
        <xdr:cNvSpPr txBox="1"/>
      </xdr:nvSpPr>
      <xdr:spPr>
        <a:xfrm>
          <a:off x="5740400" y="3157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4C83D3F8-4A36-4188-8F70-418D415FDC6B}"/>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64446</xdr:rowOff>
    </xdr:from>
    <xdr:to>
      <xdr:col>26</xdr:col>
      <xdr:colOff>50800</xdr:colOff>
      <xdr:row>18</xdr:row>
      <xdr:rowOff>75163</xdr:rowOff>
    </xdr:to>
    <xdr:cxnSp macro="">
      <xdr:nvCxnSpPr>
        <xdr:cNvPr id="54" name="直線コネクタ 53">
          <a:extLst>
            <a:ext uri="{FF2B5EF4-FFF2-40B4-BE49-F238E27FC236}">
              <a16:creationId xmlns:a16="http://schemas.microsoft.com/office/drawing/2014/main" id="{52DA18F5-EBC9-4068-AE2E-6F39DC8BCE0D}"/>
            </a:ext>
          </a:extLst>
        </xdr:cNvPr>
        <xdr:cNvCxnSpPr/>
      </xdr:nvCxnSpPr>
      <xdr:spPr bwMode="auto">
        <a:xfrm flipV="1">
          <a:off x="4305300" y="3198171"/>
          <a:ext cx="698500" cy="10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382FA381-0833-447A-B312-33D460EDA92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a:extLst>
            <a:ext uri="{FF2B5EF4-FFF2-40B4-BE49-F238E27FC236}">
              <a16:creationId xmlns:a16="http://schemas.microsoft.com/office/drawing/2014/main" id="{427DB6FC-AB25-47B8-A316-935382A35247}"/>
            </a:ext>
          </a:extLst>
        </xdr:cNvPr>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75163</xdr:rowOff>
    </xdr:from>
    <xdr:to>
      <xdr:col>22</xdr:col>
      <xdr:colOff>114300</xdr:colOff>
      <xdr:row>18</xdr:row>
      <xdr:rowOff>98122</xdr:rowOff>
    </xdr:to>
    <xdr:cxnSp macro="">
      <xdr:nvCxnSpPr>
        <xdr:cNvPr id="57" name="直線コネクタ 56">
          <a:extLst>
            <a:ext uri="{FF2B5EF4-FFF2-40B4-BE49-F238E27FC236}">
              <a16:creationId xmlns:a16="http://schemas.microsoft.com/office/drawing/2014/main" id="{E3C6AACA-9DBE-481D-A3C6-F29D77B2D86E}"/>
            </a:ext>
          </a:extLst>
        </xdr:cNvPr>
        <xdr:cNvCxnSpPr/>
      </xdr:nvCxnSpPr>
      <xdr:spPr bwMode="auto">
        <a:xfrm flipV="1">
          <a:off x="3606800" y="3208888"/>
          <a:ext cx="698500" cy="2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516C2D09-251A-4F49-A03A-036C18E37854}"/>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a:extLst>
            <a:ext uri="{FF2B5EF4-FFF2-40B4-BE49-F238E27FC236}">
              <a16:creationId xmlns:a16="http://schemas.microsoft.com/office/drawing/2014/main" id="{26B8AD26-C339-42E2-BBEC-B58459D6CDDA}"/>
            </a:ext>
          </a:extLst>
        </xdr:cNvPr>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98122</xdr:rowOff>
    </xdr:from>
    <xdr:to>
      <xdr:col>18</xdr:col>
      <xdr:colOff>177800</xdr:colOff>
      <xdr:row>18</xdr:row>
      <xdr:rowOff>100563</xdr:rowOff>
    </xdr:to>
    <xdr:cxnSp macro="">
      <xdr:nvCxnSpPr>
        <xdr:cNvPr id="60" name="直線コネクタ 59">
          <a:extLst>
            <a:ext uri="{FF2B5EF4-FFF2-40B4-BE49-F238E27FC236}">
              <a16:creationId xmlns:a16="http://schemas.microsoft.com/office/drawing/2014/main" id="{B74F9B2F-5C99-4F35-8FEC-720421721511}"/>
            </a:ext>
          </a:extLst>
        </xdr:cNvPr>
        <xdr:cNvCxnSpPr/>
      </xdr:nvCxnSpPr>
      <xdr:spPr bwMode="auto">
        <a:xfrm flipV="1">
          <a:off x="2908300" y="3231847"/>
          <a:ext cx="698500" cy="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4A158900-BBF1-4B54-A167-0C33B502AB8E}"/>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a:extLst>
            <a:ext uri="{FF2B5EF4-FFF2-40B4-BE49-F238E27FC236}">
              <a16:creationId xmlns:a16="http://schemas.microsoft.com/office/drawing/2014/main" id="{3FF97A7D-681C-4224-BF31-E038ECE48D3C}"/>
            </a:ext>
          </a:extLst>
        </xdr:cNvPr>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FA781878-9156-4F41-9177-68CFADAC8C71}"/>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a:extLst>
            <a:ext uri="{FF2B5EF4-FFF2-40B4-BE49-F238E27FC236}">
              <a16:creationId xmlns:a16="http://schemas.microsoft.com/office/drawing/2014/main" id="{CCC28EAF-FC82-4912-A201-73C216A35277}"/>
            </a:ext>
          </a:extLst>
        </xdr:cNvPr>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320A886-C88A-437F-A599-4A8283370259}"/>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A1748D65-CF4F-49F6-B72A-8F242F79DB03}"/>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46F345E-D42A-4179-BF36-FC769309BD0F}"/>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68EE82F6-A324-4371-9518-27DE20B79F69}"/>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F258D0CE-4762-4A1F-97CB-6E05B621D58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159190</xdr:rowOff>
    </xdr:from>
    <xdr:to>
      <xdr:col>29</xdr:col>
      <xdr:colOff>177800</xdr:colOff>
      <xdr:row>18</xdr:row>
      <xdr:rowOff>89340</xdr:rowOff>
    </xdr:to>
    <xdr:sp macro="" textlink="">
      <xdr:nvSpPr>
        <xdr:cNvPr id="70" name="楕円 69">
          <a:extLst>
            <a:ext uri="{FF2B5EF4-FFF2-40B4-BE49-F238E27FC236}">
              <a16:creationId xmlns:a16="http://schemas.microsoft.com/office/drawing/2014/main" id="{5E0B5A01-0172-4807-8204-7173C5B450E7}"/>
            </a:ext>
          </a:extLst>
        </xdr:cNvPr>
        <xdr:cNvSpPr/>
      </xdr:nvSpPr>
      <xdr:spPr bwMode="auto">
        <a:xfrm>
          <a:off x="5600700" y="312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4267</xdr:rowOff>
    </xdr:from>
    <xdr:ext cx="762000" cy="259045"/>
    <xdr:sp macro="" textlink="">
      <xdr:nvSpPr>
        <xdr:cNvPr id="71" name="人口1人当たり決算額の推移該当値テキスト130">
          <a:extLst>
            <a:ext uri="{FF2B5EF4-FFF2-40B4-BE49-F238E27FC236}">
              <a16:creationId xmlns:a16="http://schemas.microsoft.com/office/drawing/2014/main" id="{0125862A-D35E-45E9-BAEF-2BF4B65A3107}"/>
            </a:ext>
          </a:extLst>
        </xdr:cNvPr>
        <xdr:cNvSpPr txBox="1"/>
      </xdr:nvSpPr>
      <xdr:spPr>
        <a:xfrm>
          <a:off x="5740400" y="29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13646</xdr:rowOff>
    </xdr:from>
    <xdr:to>
      <xdr:col>26</xdr:col>
      <xdr:colOff>101600</xdr:colOff>
      <xdr:row>18</xdr:row>
      <xdr:rowOff>115246</xdr:rowOff>
    </xdr:to>
    <xdr:sp macro="" textlink="">
      <xdr:nvSpPr>
        <xdr:cNvPr id="72" name="楕円 71">
          <a:extLst>
            <a:ext uri="{FF2B5EF4-FFF2-40B4-BE49-F238E27FC236}">
              <a16:creationId xmlns:a16="http://schemas.microsoft.com/office/drawing/2014/main" id="{3139A9DA-61C2-4B96-9370-125CEFC67D43}"/>
            </a:ext>
          </a:extLst>
        </xdr:cNvPr>
        <xdr:cNvSpPr/>
      </xdr:nvSpPr>
      <xdr:spPr bwMode="auto">
        <a:xfrm>
          <a:off x="4953000" y="314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100023</xdr:rowOff>
    </xdr:from>
    <xdr:ext cx="736600" cy="259045"/>
    <xdr:sp macro="" textlink="">
      <xdr:nvSpPr>
        <xdr:cNvPr id="73" name="テキスト ボックス 72">
          <a:extLst>
            <a:ext uri="{FF2B5EF4-FFF2-40B4-BE49-F238E27FC236}">
              <a16:creationId xmlns:a16="http://schemas.microsoft.com/office/drawing/2014/main" id="{AF3FBB6F-4A4A-4FBB-B3FC-305DBE19D674}"/>
            </a:ext>
          </a:extLst>
        </xdr:cNvPr>
        <xdr:cNvSpPr txBox="1"/>
      </xdr:nvSpPr>
      <xdr:spPr>
        <a:xfrm>
          <a:off x="4622800" y="32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24363</xdr:rowOff>
    </xdr:from>
    <xdr:to>
      <xdr:col>22</xdr:col>
      <xdr:colOff>165100</xdr:colOff>
      <xdr:row>18</xdr:row>
      <xdr:rowOff>125963</xdr:rowOff>
    </xdr:to>
    <xdr:sp macro="" textlink="">
      <xdr:nvSpPr>
        <xdr:cNvPr id="74" name="楕円 73">
          <a:extLst>
            <a:ext uri="{FF2B5EF4-FFF2-40B4-BE49-F238E27FC236}">
              <a16:creationId xmlns:a16="http://schemas.microsoft.com/office/drawing/2014/main" id="{0A8743F7-AEBA-4B6F-ABF4-429A9C6C56B5}"/>
            </a:ext>
          </a:extLst>
        </xdr:cNvPr>
        <xdr:cNvSpPr/>
      </xdr:nvSpPr>
      <xdr:spPr bwMode="auto">
        <a:xfrm>
          <a:off x="4254500" y="3158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136140</xdr:rowOff>
    </xdr:from>
    <xdr:ext cx="762000" cy="259045"/>
    <xdr:sp macro="" textlink="">
      <xdr:nvSpPr>
        <xdr:cNvPr id="75" name="テキスト ボックス 74">
          <a:extLst>
            <a:ext uri="{FF2B5EF4-FFF2-40B4-BE49-F238E27FC236}">
              <a16:creationId xmlns:a16="http://schemas.microsoft.com/office/drawing/2014/main" id="{EC864020-E2CF-4020-BC27-D69091C7D0D7}"/>
            </a:ext>
          </a:extLst>
        </xdr:cNvPr>
        <xdr:cNvSpPr txBox="1"/>
      </xdr:nvSpPr>
      <xdr:spPr>
        <a:xfrm>
          <a:off x="3924300" y="29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47322</xdr:rowOff>
    </xdr:from>
    <xdr:to>
      <xdr:col>19</xdr:col>
      <xdr:colOff>38100</xdr:colOff>
      <xdr:row>18</xdr:row>
      <xdr:rowOff>148922</xdr:rowOff>
    </xdr:to>
    <xdr:sp macro="" textlink="">
      <xdr:nvSpPr>
        <xdr:cNvPr id="76" name="楕円 75">
          <a:extLst>
            <a:ext uri="{FF2B5EF4-FFF2-40B4-BE49-F238E27FC236}">
              <a16:creationId xmlns:a16="http://schemas.microsoft.com/office/drawing/2014/main" id="{D97133EF-4F42-4E7A-8344-EDCE1A3C9D96}"/>
            </a:ext>
          </a:extLst>
        </xdr:cNvPr>
        <xdr:cNvSpPr/>
      </xdr:nvSpPr>
      <xdr:spPr bwMode="auto">
        <a:xfrm>
          <a:off x="3556000" y="318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133699</xdr:rowOff>
    </xdr:from>
    <xdr:ext cx="762000" cy="259045"/>
    <xdr:sp macro="" textlink="">
      <xdr:nvSpPr>
        <xdr:cNvPr id="77" name="テキスト ボックス 76">
          <a:extLst>
            <a:ext uri="{FF2B5EF4-FFF2-40B4-BE49-F238E27FC236}">
              <a16:creationId xmlns:a16="http://schemas.microsoft.com/office/drawing/2014/main" id="{4A7D9D82-DFC8-4EB2-BBBA-534FA012F635}"/>
            </a:ext>
          </a:extLst>
        </xdr:cNvPr>
        <xdr:cNvSpPr txBox="1"/>
      </xdr:nvSpPr>
      <xdr:spPr>
        <a:xfrm>
          <a:off x="3225800" y="326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49763</xdr:rowOff>
    </xdr:from>
    <xdr:to>
      <xdr:col>15</xdr:col>
      <xdr:colOff>101600</xdr:colOff>
      <xdr:row>18</xdr:row>
      <xdr:rowOff>151364</xdr:rowOff>
    </xdr:to>
    <xdr:sp macro="" textlink="">
      <xdr:nvSpPr>
        <xdr:cNvPr id="78" name="楕円 77">
          <a:extLst>
            <a:ext uri="{FF2B5EF4-FFF2-40B4-BE49-F238E27FC236}">
              <a16:creationId xmlns:a16="http://schemas.microsoft.com/office/drawing/2014/main" id="{09308ECF-F4E7-42C3-93A4-2017E5C84C90}"/>
            </a:ext>
          </a:extLst>
        </xdr:cNvPr>
        <xdr:cNvSpPr/>
      </xdr:nvSpPr>
      <xdr:spPr bwMode="auto">
        <a:xfrm>
          <a:off x="2857500" y="31834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136141</xdr:rowOff>
    </xdr:from>
    <xdr:ext cx="762000" cy="259045"/>
    <xdr:sp macro="" textlink="">
      <xdr:nvSpPr>
        <xdr:cNvPr id="79" name="テキスト ボックス 78">
          <a:extLst>
            <a:ext uri="{FF2B5EF4-FFF2-40B4-BE49-F238E27FC236}">
              <a16:creationId xmlns:a16="http://schemas.microsoft.com/office/drawing/2014/main" id="{7BDC9A5C-1692-4FB1-8714-7530E1738720}"/>
            </a:ext>
          </a:extLst>
        </xdr:cNvPr>
        <xdr:cNvSpPr txBox="1"/>
      </xdr:nvSpPr>
      <xdr:spPr>
        <a:xfrm>
          <a:off x="2527300" y="32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361BBB87-8B09-458E-87CB-D03487FF1C99}"/>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B26715A8-9463-4A82-B62E-5AA95F0A604D}"/>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7A07B46B-EDAD-461F-9B5C-A13679822BBC}"/>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697B23E6-7241-4122-9378-21B12E419BE2}"/>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499E0D0D-5CB3-4DCF-93DD-F9B89536704A}"/>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6C70486C-B5CE-4318-B39E-0A05DFF72487}"/>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64A9FA69-488E-4109-A6B6-5041A8538F6F}"/>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45355C2C-66AC-4899-A913-6E833A9F686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55EEDAB8-3EBA-4038-9D1D-C2367F049FA7}"/>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DCBFA6D7-2798-4480-8BD5-6C3ACF4E677D}"/>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47BCFA6A-C143-4758-B306-DC8CA8632908}"/>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127E71AF-C2F7-417B-9C83-DE9E7026CA34}"/>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F5AE5F0A-6120-4EBA-A638-6A62FFB12EEB}"/>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F137651A-39B1-4C9D-836A-7FCEB1E95B9E}"/>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A08D7259-7225-4A0C-8C17-88FEF3B0D263}"/>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C52E3D62-C0DC-4E4F-B500-9EA3F011DDE7}"/>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7FD21F38-098E-45F7-8022-67DB95C42EEF}"/>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2C246ED0-5866-4402-B258-E746C49360A1}"/>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D51B4BF4-51AB-451D-A76D-D53A2B20C34B}"/>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88B40AEC-5F30-4333-95C3-8FEE3A7CFEAF}"/>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3B9F0191-F4A1-4D33-8C20-B02C89B3A12B}"/>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C60F25FF-3890-44FB-A2F7-D49A24BAD2FC}"/>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1670FC8E-6DF8-47EC-B827-D99F0ED89C3D}"/>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F44DF6B2-130B-4CAF-827D-0A20C45C2B73}"/>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C7633533-B4B9-4984-A2EA-21C9883E5F32}"/>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D6BE52C8-3AC1-463B-B98E-CB229C46A8A9}"/>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4E00E1B5-8F12-4F53-B3EA-AFD796377B48}"/>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6702BF2A-165D-42F4-9498-B71401F804EE}"/>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353ABEE1-C1AE-42D3-A065-2826F429E8B8}"/>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9C7C91E8-0CF1-43B9-AD46-1EADBA3B6A49}"/>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C8606719-706B-4A6C-97F2-B8D10229983C}"/>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57830463-5D46-4597-BC8D-5D14D6ADDE16}"/>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233390</xdr:rowOff>
    </xdr:from>
    <xdr:to>
      <xdr:col>29</xdr:col>
      <xdr:colOff>127000</xdr:colOff>
      <xdr:row>35</xdr:row>
      <xdr:rowOff>284986</xdr:rowOff>
    </xdr:to>
    <xdr:cxnSp macro="">
      <xdr:nvCxnSpPr>
        <xdr:cNvPr id="112" name="直線コネクタ 111">
          <a:extLst>
            <a:ext uri="{FF2B5EF4-FFF2-40B4-BE49-F238E27FC236}">
              <a16:creationId xmlns:a16="http://schemas.microsoft.com/office/drawing/2014/main" id="{1AC62A37-E447-4910-BC3E-33B48009E0F4}"/>
            </a:ext>
          </a:extLst>
        </xdr:cNvPr>
        <xdr:cNvCxnSpPr/>
      </xdr:nvCxnSpPr>
      <xdr:spPr bwMode="auto">
        <a:xfrm>
          <a:off x="5003800" y="6843740"/>
          <a:ext cx="647700" cy="51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a:extLst>
            <a:ext uri="{FF2B5EF4-FFF2-40B4-BE49-F238E27FC236}">
              <a16:creationId xmlns:a16="http://schemas.microsoft.com/office/drawing/2014/main" id="{D4548951-686C-4E4A-B4C3-FB4C86CF8F92}"/>
            </a:ext>
          </a:extLst>
        </xdr:cNvPr>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D5D26B3A-D0B9-42F0-AE9C-8D69BAEC3503}"/>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233390</xdr:rowOff>
    </xdr:from>
    <xdr:to>
      <xdr:col>26</xdr:col>
      <xdr:colOff>50800</xdr:colOff>
      <xdr:row>35</xdr:row>
      <xdr:rowOff>259923</xdr:rowOff>
    </xdr:to>
    <xdr:cxnSp macro="">
      <xdr:nvCxnSpPr>
        <xdr:cNvPr id="115" name="直線コネクタ 114">
          <a:extLst>
            <a:ext uri="{FF2B5EF4-FFF2-40B4-BE49-F238E27FC236}">
              <a16:creationId xmlns:a16="http://schemas.microsoft.com/office/drawing/2014/main" id="{0788F879-D85E-4BEC-9D8F-869386729683}"/>
            </a:ext>
          </a:extLst>
        </xdr:cNvPr>
        <xdr:cNvCxnSpPr/>
      </xdr:nvCxnSpPr>
      <xdr:spPr bwMode="auto">
        <a:xfrm flipV="1">
          <a:off x="4305300" y="6843740"/>
          <a:ext cx="698500" cy="26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B75A62F-9085-4894-AEDC-2E8D79B3339D}"/>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a:extLst>
            <a:ext uri="{FF2B5EF4-FFF2-40B4-BE49-F238E27FC236}">
              <a16:creationId xmlns:a16="http://schemas.microsoft.com/office/drawing/2014/main" id="{2E03726E-2184-4CE5-84A9-4607C291631C}"/>
            </a:ext>
          </a:extLst>
        </xdr:cNvPr>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259923</xdr:rowOff>
    </xdr:from>
    <xdr:to>
      <xdr:col>22</xdr:col>
      <xdr:colOff>114300</xdr:colOff>
      <xdr:row>35</xdr:row>
      <xdr:rowOff>292902</xdr:rowOff>
    </xdr:to>
    <xdr:cxnSp macro="">
      <xdr:nvCxnSpPr>
        <xdr:cNvPr id="118" name="直線コネクタ 117">
          <a:extLst>
            <a:ext uri="{FF2B5EF4-FFF2-40B4-BE49-F238E27FC236}">
              <a16:creationId xmlns:a16="http://schemas.microsoft.com/office/drawing/2014/main" id="{A1547E9C-B4D1-4226-8318-EE99B6B6F98B}"/>
            </a:ext>
          </a:extLst>
        </xdr:cNvPr>
        <xdr:cNvCxnSpPr/>
      </xdr:nvCxnSpPr>
      <xdr:spPr bwMode="auto">
        <a:xfrm flipV="1">
          <a:off x="3606800" y="6870273"/>
          <a:ext cx="698500" cy="3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D056F9C6-C1E3-4C02-AE1D-72BA94F6331C}"/>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a:extLst>
            <a:ext uri="{FF2B5EF4-FFF2-40B4-BE49-F238E27FC236}">
              <a16:creationId xmlns:a16="http://schemas.microsoft.com/office/drawing/2014/main" id="{1AEBA2B4-3FBF-4243-881F-50FFB8A89EC7}"/>
            </a:ext>
          </a:extLst>
        </xdr:cNvPr>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231699</xdr:rowOff>
    </xdr:from>
    <xdr:to>
      <xdr:col>18</xdr:col>
      <xdr:colOff>177800</xdr:colOff>
      <xdr:row>35</xdr:row>
      <xdr:rowOff>292902</xdr:rowOff>
    </xdr:to>
    <xdr:cxnSp macro="">
      <xdr:nvCxnSpPr>
        <xdr:cNvPr id="121" name="直線コネクタ 120">
          <a:extLst>
            <a:ext uri="{FF2B5EF4-FFF2-40B4-BE49-F238E27FC236}">
              <a16:creationId xmlns:a16="http://schemas.microsoft.com/office/drawing/2014/main" id="{7035396C-6A7F-4DCB-8ABB-2C42C4EDDD8E}"/>
            </a:ext>
          </a:extLst>
        </xdr:cNvPr>
        <xdr:cNvCxnSpPr/>
      </xdr:nvCxnSpPr>
      <xdr:spPr bwMode="auto">
        <a:xfrm>
          <a:off x="2908300" y="6842049"/>
          <a:ext cx="698500" cy="6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5E68691E-A6A1-41C4-9C04-9DCDADA4CE58}"/>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a:extLst>
            <a:ext uri="{FF2B5EF4-FFF2-40B4-BE49-F238E27FC236}">
              <a16:creationId xmlns:a16="http://schemas.microsoft.com/office/drawing/2014/main" id="{432A0187-66B0-4321-BA3A-41E7BED4F5C3}"/>
            </a:ext>
          </a:extLst>
        </xdr:cNvPr>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84AEA812-9CFA-4EEA-8B8C-52CB5CC2A0C4}"/>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a:extLst>
            <a:ext uri="{FF2B5EF4-FFF2-40B4-BE49-F238E27FC236}">
              <a16:creationId xmlns:a16="http://schemas.microsoft.com/office/drawing/2014/main" id="{68F6DBF0-A1D5-4024-8167-05F0FEFD61EB}"/>
            </a:ext>
          </a:extLst>
        </xdr:cNvPr>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3605B038-BCAB-4BAE-AF55-5C44F7F7B48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1E156C17-1858-47D4-AAE0-C96320E3F89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A23114E7-19E0-423E-A4EC-11182D8BA123}"/>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B2813F22-7A86-4DFF-B5C7-C518AA236EEA}"/>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D094133B-4CFD-41AB-84F6-F7BF921D78E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234186</xdr:rowOff>
    </xdr:from>
    <xdr:to>
      <xdr:col>29</xdr:col>
      <xdr:colOff>177800</xdr:colOff>
      <xdr:row>35</xdr:row>
      <xdr:rowOff>335786</xdr:rowOff>
    </xdr:to>
    <xdr:sp macro="" textlink="">
      <xdr:nvSpPr>
        <xdr:cNvPr id="131" name="楕円 130">
          <a:extLst>
            <a:ext uri="{FF2B5EF4-FFF2-40B4-BE49-F238E27FC236}">
              <a16:creationId xmlns:a16="http://schemas.microsoft.com/office/drawing/2014/main" id="{6C3162F6-1CA6-4FAD-94B2-E7FF52B2D229}"/>
            </a:ext>
          </a:extLst>
        </xdr:cNvPr>
        <xdr:cNvSpPr/>
      </xdr:nvSpPr>
      <xdr:spPr bwMode="auto">
        <a:xfrm>
          <a:off x="5600700" y="684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206263</xdr:rowOff>
    </xdr:from>
    <xdr:ext cx="762000" cy="259045"/>
    <xdr:sp macro="" textlink="">
      <xdr:nvSpPr>
        <xdr:cNvPr id="132" name="人口1人当たり決算額の推移該当値テキスト445">
          <a:extLst>
            <a:ext uri="{FF2B5EF4-FFF2-40B4-BE49-F238E27FC236}">
              <a16:creationId xmlns:a16="http://schemas.microsoft.com/office/drawing/2014/main" id="{20B1FE6D-2186-4515-9430-B0D65A04BD06}"/>
            </a:ext>
          </a:extLst>
        </xdr:cNvPr>
        <xdr:cNvSpPr txBox="1"/>
      </xdr:nvSpPr>
      <xdr:spPr>
        <a:xfrm>
          <a:off x="5740400" y="681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182590</xdr:rowOff>
    </xdr:from>
    <xdr:to>
      <xdr:col>26</xdr:col>
      <xdr:colOff>101600</xdr:colOff>
      <xdr:row>35</xdr:row>
      <xdr:rowOff>284190</xdr:rowOff>
    </xdr:to>
    <xdr:sp macro="" textlink="">
      <xdr:nvSpPr>
        <xdr:cNvPr id="133" name="楕円 132">
          <a:extLst>
            <a:ext uri="{FF2B5EF4-FFF2-40B4-BE49-F238E27FC236}">
              <a16:creationId xmlns:a16="http://schemas.microsoft.com/office/drawing/2014/main" id="{82F89A90-9063-40A9-BC7B-0A1EC08B50D1}"/>
            </a:ext>
          </a:extLst>
        </xdr:cNvPr>
        <xdr:cNvSpPr/>
      </xdr:nvSpPr>
      <xdr:spPr bwMode="auto">
        <a:xfrm>
          <a:off x="4953000" y="679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294367</xdr:rowOff>
    </xdr:from>
    <xdr:ext cx="736600" cy="259045"/>
    <xdr:sp macro="" textlink="">
      <xdr:nvSpPr>
        <xdr:cNvPr id="134" name="テキスト ボックス 133">
          <a:extLst>
            <a:ext uri="{FF2B5EF4-FFF2-40B4-BE49-F238E27FC236}">
              <a16:creationId xmlns:a16="http://schemas.microsoft.com/office/drawing/2014/main" id="{3EB6C64E-B382-4827-96E6-B91118515F0B}"/>
            </a:ext>
          </a:extLst>
        </xdr:cNvPr>
        <xdr:cNvSpPr txBox="1"/>
      </xdr:nvSpPr>
      <xdr:spPr>
        <a:xfrm>
          <a:off x="4622800" y="6561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209123</xdr:rowOff>
    </xdr:from>
    <xdr:to>
      <xdr:col>22</xdr:col>
      <xdr:colOff>165100</xdr:colOff>
      <xdr:row>35</xdr:row>
      <xdr:rowOff>310723</xdr:rowOff>
    </xdr:to>
    <xdr:sp macro="" textlink="">
      <xdr:nvSpPr>
        <xdr:cNvPr id="135" name="楕円 134">
          <a:extLst>
            <a:ext uri="{FF2B5EF4-FFF2-40B4-BE49-F238E27FC236}">
              <a16:creationId xmlns:a16="http://schemas.microsoft.com/office/drawing/2014/main" id="{93C0AD5C-A966-42BF-93D3-9E166C4E648A}"/>
            </a:ext>
          </a:extLst>
        </xdr:cNvPr>
        <xdr:cNvSpPr/>
      </xdr:nvSpPr>
      <xdr:spPr bwMode="auto">
        <a:xfrm>
          <a:off x="4254500" y="681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320900</xdr:rowOff>
    </xdr:from>
    <xdr:ext cx="762000" cy="259045"/>
    <xdr:sp macro="" textlink="">
      <xdr:nvSpPr>
        <xdr:cNvPr id="136" name="テキスト ボックス 135">
          <a:extLst>
            <a:ext uri="{FF2B5EF4-FFF2-40B4-BE49-F238E27FC236}">
              <a16:creationId xmlns:a16="http://schemas.microsoft.com/office/drawing/2014/main" id="{CE21A12F-5578-4E60-88FF-3E06953035BA}"/>
            </a:ext>
          </a:extLst>
        </xdr:cNvPr>
        <xdr:cNvSpPr txBox="1"/>
      </xdr:nvSpPr>
      <xdr:spPr>
        <a:xfrm>
          <a:off x="3924300" y="658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242102</xdr:rowOff>
    </xdr:from>
    <xdr:to>
      <xdr:col>19</xdr:col>
      <xdr:colOff>38100</xdr:colOff>
      <xdr:row>36</xdr:row>
      <xdr:rowOff>802</xdr:rowOff>
    </xdr:to>
    <xdr:sp macro="" textlink="">
      <xdr:nvSpPr>
        <xdr:cNvPr id="137" name="楕円 136">
          <a:extLst>
            <a:ext uri="{FF2B5EF4-FFF2-40B4-BE49-F238E27FC236}">
              <a16:creationId xmlns:a16="http://schemas.microsoft.com/office/drawing/2014/main" id="{F779892B-D919-4E61-99B3-640203C029CF}"/>
            </a:ext>
          </a:extLst>
        </xdr:cNvPr>
        <xdr:cNvSpPr/>
      </xdr:nvSpPr>
      <xdr:spPr bwMode="auto">
        <a:xfrm>
          <a:off x="3556000" y="685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328479</xdr:rowOff>
    </xdr:from>
    <xdr:ext cx="762000" cy="259045"/>
    <xdr:sp macro="" textlink="">
      <xdr:nvSpPr>
        <xdr:cNvPr id="138" name="テキスト ボックス 137">
          <a:extLst>
            <a:ext uri="{FF2B5EF4-FFF2-40B4-BE49-F238E27FC236}">
              <a16:creationId xmlns:a16="http://schemas.microsoft.com/office/drawing/2014/main" id="{1988FC47-1DE2-4BA4-80B9-D815BD8966A9}"/>
            </a:ext>
          </a:extLst>
        </xdr:cNvPr>
        <xdr:cNvSpPr txBox="1"/>
      </xdr:nvSpPr>
      <xdr:spPr>
        <a:xfrm>
          <a:off x="3225800" y="69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180899</xdr:rowOff>
    </xdr:from>
    <xdr:to>
      <xdr:col>15</xdr:col>
      <xdr:colOff>101600</xdr:colOff>
      <xdr:row>35</xdr:row>
      <xdr:rowOff>282499</xdr:rowOff>
    </xdr:to>
    <xdr:sp macro="" textlink="">
      <xdr:nvSpPr>
        <xdr:cNvPr id="139" name="楕円 138">
          <a:extLst>
            <a:ext uri="{FF2B5EF4-FFF2-40B4-BE49-F238E27FC236}">
              <a16:creationId xmlns:a16="http://schemas.microsoft.com/office/drawing/2014/main" id="{9944BBC8-574A-4DCC-945A-46ED9D47E07F}"/>
            </a:ext>
          </a:extLst>
        </xdr:cNvPr>
        <xdr:cNvSpPr/>
      </xdr:nvSpPr>
      <xdr:spPr bwMode="auto">
        <a:xfrm>
          <a:off x="2857500" y="679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267276</xdr:rowOff>
    </xdr:from>
    <xdr:ext cx="762000" cy="259045"/>
    <xdr:sp macro="" textlink="">
      <xdr:nvSpPr>
        <xdr:cNvPr id="140" name="テキスト ボックス 139">
          <a:extLst>
            <a:ext uri="{FF2B5EF4-FFF2-40B4-BE49-F238E27FC236}">
              <a16:creationId xmlns:a16="http://schemas.microsoft.com/office/drawing/2014/main" id="{2ADCFC0D-5F65-4A60-B32C-6EFCD6569373}"/>
            </a:ext>
          </a:extLst>
        </xdr:cNvPr>
        <xdr:cNvSpPr txBox="1"/>
      </xdr:nvSpPr>
      <xdr:spPr>
        <a:xfrm>
          <a:off x="2527300" y="687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C6CD460-6D09-4A31-AEA4-B7CD9BE43E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520F3845-0CD1-4326-B434-8B9151FA8C8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A896718-6A90-493F-B87F-F0AD4BDB91B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FA235B1-8D2A-4024-B533-AB395761B67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FD8244C-E95C-40CC-9E6B-0F466C2EDA8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B7D6CF-200E-494B-9BF0-E2ED756BBB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878D5F-73F9-41BF-87AD-28F4F9FC810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9964EEE-2616-4C91-8919-7720A9713E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7775C1-E19A-48F1-8B7B-97B03DB571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0586AC9-40EA-4FE1-B746-4D0632AA033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3,126
3,092
137.03
3,925,290
3,758,679
106,162
2,044,258
3,433,525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D6F4B62-D08E-4BED-81F1-7C0723F8271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C59EBD-B946-4437-8F74-C926E064FA2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217C335-9211-44AD-BBC3-BBA32276E1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9665B4-F99B-4282-AE85-6F858B82D2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563BED4-3A58-48B0-91E2-FA18486B5A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C4D0986-A6A0-4FB9-81AF-4DA7130B03F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2AC6747-7942-4187-A3C3-330B5A0F61E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7A8CF3C-1704-491C-B249-427C69D9C3C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D55D211-DCC7-480B-96F6-6EC6DE4ABCF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5486208-8F23-4C22-8D8F-F8FB0A3D2A7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1B15A8F7-682B-473F-A682-3E714A0806B3}"/>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BE3D47F-9383-4038-9694-6367C0BCD4FA}"/>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B816971-6669-46B8-98DC-E1D8FE3AC2F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DAA4CBD-03AA-44E2-A85E-67963EF8245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27A740-AD3E-4859-B20C-6632B4DE70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71C2D1E-1C77-4FD8-B43D-C2C26B75CEF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C9CEBB-F855-4122-B3CC-31EB77A5B2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4897B17-5E45-4429-AD07-95D8CF257D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EBB0E877-3AF8-4983-BC50-3912930B0398}"/>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F34A9ECF-D4E3-4A13-8945-C5F7BF81651F}"/>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C0BFDDC8-2978-4756-81D7-F13AADB81352}"/>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E6CB77B-DD25-4943-BA4D-7A4EAA82CCC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0500247-B1E3-4903-A183-9DF8E569B5C2}"/>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E4B7F0B-A294-49EE-A66C-BB62E472670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7A062EE-A6ED-4B56-AC8B-D10F481CB82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AC5DCEC2-E7BB-48FE-89E8-FDFD44886F34}"/>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A800BBED-0251-444E-B54E-C0A816219AA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7CF9650D-D6CF-440C-866D-07914F1C308C}"/>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55C81D7-C20E-4EC8-8492-81D2A0A9081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51C64927-6223-4F43-810B-981A3A3BC3C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FFA9BD58-7B9A-409A-BC8F-FAAF414CA309}"/>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16227075-E9F6-47BB-8004-835E8C669491}"/>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DAFD9D6E-E424-4D7B-A7A7-8A2956F9C998}"/>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DECADF46-4733-4B6E-9B2D-29F1A3A1BF5D}"/>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C078EB03-DC6D-4557-9783-57860A800C2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F74F60EF-3D99-4F63-9C87-DE97514562DF}"/>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803FE80C-E69E-45F7-A539-4BBB79FE0E34}"/>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109F4A58-2873-4572-AA13-DE0C21E040AC}"/>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79AD5890-DBC5-4BFD-B1FA-03E7C497486B}"/>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74E6C826-2B0F-4842-B00A-D16A511079EB}"/>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C4F5CDA1-0AD0-416C-86E1-8CA307E72C83}"/>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79CA8CE9-159F-4485-9028-98EA7FA680EA}"/>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91B26040-6967-479B-8BD6-C807E88EB15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46F4320D-DD6A-45FE-BEE0-6DE6C23FED9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7BF52B37-7031-4301-86BE-22D76E615769}"/>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ABE769F0-756D-4EC9-8EE7-FB3740014FE1}"/>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A4D04D57-EFD2-4746-88C6-E4927C9C17BE}"/>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AC9B60ED-EAC2-4189-AED1-8CE26AC7A682}"/>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50796</xdr:rowOff>
    </xdr:from>
    <xdr:to>
      <xdr:col>24</xdr:col>
      <xdr:colOff>63500</xdr:colOff>
      <xdr:row>37</xdr:row>
      <xdr:rowOff>72220</xdr:rowOff>
    </xdr:to>
    <xdr:cxnSp macro="">
      <xdr:nvCxnSpPr>
        <xdr:cNvPr id="60" name="直線コネクタ 59">
          <a:extLst>
            <a:ext uri="{FF2B5EF4-FFF2-40B4-BE49-F238E27FC236}">
              <a16:creationId xmlns:a16="http://schemas.microsoft.com/office/drawing/2014/main" id="{67124927-55DA-4A4E-8A37-579C17321C89}"/>
            </a:ext>
          </a:extLst>
        </xdr:cNvPr>
        <xdr:cNvCxnSpPr/>
      </xdr:nvCxnSpPr>
      <xdr:spPr>
        <a:xfrm flipV="1">
          <a:off x="3797300" y="6394446"/>
          <a:ext cx="8382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a:extLst>
            <a:ext uri="{FF2B5EF4-FFF2-40B4-BE49-F238E27FC236}">
              <a16:creationId xmlns:a16="http://schemas.microsoft.com/office/drawing/2014/main" id="{1EF6B23A-18B2-42BC-9D85-A3465E47DC4E}"/>
            </a:ext>
          </a:extLst>
        </xdr:cNvPr>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FEFD3C6C-C0A9-4487-88FE-6CC4B2413F3F}"/>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72220</xdr:rowOff>
    </xdr:from>
    <xdr:to>
      <xdr:col>19</xdr:col>
      <xdr:colOff>177800</xdr:colOff>
      <xdr:row>37</xdr:row>
      <xdr:rowOff>78875</xdr:rowOff>
    </xdr:to>
    <xdr:cxnSp macro="">
      <xdr:nvCxnSpPr>
        <xdr:cNvPr id="63" name="直線コネクタ 62">
          <a:extLst>
            <a:ext uri="{FF2B5EF4-FFF2-40B4-BE49-F238E27FC236}">
              <a16:creationId xmlns:a16="http://schemas.microsoft.com/office/drawing/2014/main" id="{359181D4-EA2C-4779-B17E-6BB061B5CF51}"/>
            </a:ext>
          </a:extLst>
        </xdr:cNvPr>
        <xdr:cNvCxnSpPr/>
      </xdr:nvCxnSpPr>
      <xdr:spPr>
        <a:xfrm flipV="1">
          <a:off x="2908300" y="6415870"/>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5A6A5B79-BFE7-457D-99D0-B3937FDAF96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a:extLst>
            <a:ext uri="{FF2B5EF4-FFF2-40B4-BE49-F238E27FC236}">
              <a16:creationId xmlns:a16="http://schemas.microsoft.com/office/drawing/2014/main" id="{712D4070-EB72-4651-84F9-86AEA196DCF9}"/>
            </a:ext>
          </a:extLst>
        </xdr:cNvPr>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78875</xdr:rowOff>
    </xdr:from>
    <xdr:to>
      <xdr:col>15</xdr:col>
      <xdr:colOff>50800</xdr:colOff>
      <xdr:row>37</xdr:row>
      <xdr:rowOff>100202</xdr:rowOff>
    </xdr:to>
    <xdr:cxnSp macro="">
      <xdr:nvCxnSpPr>
        <xdr:cNvPr id="66" name="直線コネクタ 65">
          <a:extLst>
            <a:ext uri="{FF2B5EF4-FFF2-40B4-BE49-F238E27FC236}">
              <a16:creationId xmlns:a16="http://schemas.microsoft.com/office/drawing/2014/main" id="{AD03A92F-9990-4A3D-B7CA-B722AF5B4927}"/>
            </a:ext>
          </a:extLst>
        </xdr:cNvPr>
        <xdr:cNvCxnSpPr/>
      </xdr:nvCxnSpPr>
      <xdr:spPr>
        <a:xfrm flipV="1">
          <a:off x="2019300" y="6422525"/>
          <a:ext cx="889000" cy="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3F7D64D-9005-4B7F-AA9E-B9438F10D5A7}"/>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a:extLst>
            <a:ext uri="{FF2B5EF4-FFF2-40B4-BE49-F238E27FC236}">
              <a16:creationId xmlns:a16="http://schemas.microsoft.com/office/drawing/2014/main" id="{143D89A6-E121-47C8-AEF7-0378AA3837A9}"/>
            </a:ext>
          </a:extLst>
        </xdr:cNvPr>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97746</xdr:rowOff>
    </xdr:from>
    <xdr:to>
      <xdr:col>10</xdr:col>
      <xdr:colOff>114300</xdr:colOff>
      <xdr:row>37</xdr:row>
      <xdr:rowOff>100202</xdr:rowOff>
    </xdr:to>
    <xdr:cxnSp macro="">
      <xdr:nvCxnSpPr>
        <xdr:cNvPr id="69" name="直線コネクタ 68">
          <a:extLst>
            <a:ext uri="{FF2B5EF4-FFF2-40B4-BE49-F238E27FC236}">
              <a16:creationId xmlns:a16="http://schemas.microsoft.com/office/drawing/2014/main" id="{DF63FAEF-3F6D-4838-BD1B-90DB551D6C18}"/>
            </a:ext>
          </a:extLst>
        </xdr:cNvPr>
        <xdr:cNvCxnSpPr/>
      </xdr:nvCxnSpPr>
      <xdr:spPr>
        <a:xfrm>
          <a:off x="1130300" y="6441396"/>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DEEFAF2E-14BA-4067-B25A-79857950F0CB}"/>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a:extLst>
            <a:ext uri="{FF2B5EF4-FFF2-40B4-BE49-F238E27FC236}">
              <a16:creationId xmlns:a16="http://schemas.microsoft.com/office/drawing/2014/main" id="{2F138727-3DE8-498E-8419-E7EE0CECA3F4}"/>
            </a:ext>
          </a:extLst>
        </xdr:cNvPr>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EEDED046-821D-4FF5-BA74-12A290C08F1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a:extLst>
            <a:ext uri="{FF2B5EF4-FFF2-40B4-BE49-F238E27FC236}">
              <a16:creationId xmlns:a16="http://schemas.microsoft.com/office/drawing/2014/main" id="{14AB7231-E014-468E-AF0A-60838557C1D2}"/>
            </a:ext>
          </a:extLst>
        </xdr:cNvPr>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B0AC315B-8E02-4371-AFF1-ED80152BE92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4A54E79-4F17-497E-A09B-18E4BF46B8B8}"/>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651AA61-E967-4A68-837C-9184E602F3A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09B19DB-C998-4423-BEF7-D0C9F02E4A3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FBF9D6D-8102-44C7-97B5-E02E4887CB5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171446</xdr:rowOff>
    </xdr:from>
    <xdr:to>
      <xdr:col>24</xdr:col>
      <xdr:colOff>114300</xdr:colOff>
      <xdr:row>37</xdr:row>
      <xdr:rowOff>101596</xdr:rowOff>
    </xdr:to>
    <xdr:sp macro="" textlink="">
      <xdr:nvSpPr>
        <xdr:cNvPr id="79" name="楕円 78">
          <a:extLst>
            <a:ext uri="{FF2B5EF4-FFF2-40B4-BE49-F238E27FC236}">
              <a16:creationId xmlns:a16="http://schemas.microsoft.com/office/drawing/2014/main" id="{7C1927C6-ABE5-44BE-AAF7-B4026A70F8DD}"/>
            </a:ext>
          </a:extLst>
        </xdr:cNvPr>
        <xdr:cNvSpPr/>
      </xdr:nvSpPr>
      <xdr:spPr>
        <a:xfrm>
          <a:off x="4584700" y="63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22873</xdr:rowOff>
    </xdr:from>
    <xdr:ext cx="599010" cy="259045"/>
    <xdr:sp macro="" textlink="">
      <xdr:nvSpPr>
        <xdr:cNvPr id="80" name="人件費該当値テキスト">
          <a:extLst>
            <a:ext uri="{FF2B5EF4-FFF2-40B4-BE49-F238E27FC236}">
              <a16:creationId xmlns:a16="http://schemas.microsoft.com/office/drawing/2014/main" id="{A79CE917-7BC7-4152-9ACC-DA6C7DBB269B}"/>
            </a:ext>
          </a:extLst>
        </xdr:cNvPr>
        <xdr:cNvSpPr txBox="1"/>
      </xdr:nvSpPr>
      <xdr:spPr>
        <a:xfrm>
          <a:off x="4686300" y="619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21420</xdr:rowOff>
    </xdr:from>
    <xdr:to>
      <xdr:col>20</xdr:col>
      <xdr:colOff>38100</xdr:colOff>
      <xdr:row>37</xdr:row>
      <xdr:rowOff>123020</xdr:rowOff>
    </xdr:to>
    <xdr:sp macro="" textlink="">
      <xdr:nvSpPr>
        <xdr:cNvPr id="81" name="楕円 80">
          <a:extLst>
            <a:ext uri="{FF2B5EF4-FFF2-40B4-BE49-F238E27FC236}">
              <a16:creationId xmlns:a16="http://schemas.microsoft.com/office/drawing/2014/main" id="{F8848AC3-52FF-433A-8C20-8014A9D004F9}"/>
            </a:ext>
          </a:extLst>
        </xdr:cNvPr>
        <xdr:cNvSpPr/>
      </xdr:nvSpPr>
      <xdr:spPr>
        <a:xfrm>
          <a:off x="3746500" y="63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139547</xdr:rowOff>
    </xdr:from>
    <xdr:ext cx="599010" cy="259045"/>
    <xdr:sp macro="" textlink="">
      <xdr:nvSpPr>
        <xdr:cNvPr id="82" name="テキスト ボックス 81">
          <a:extLst>
            <a:ext uri="{FF2B5EF4-FFF2-40B4-BE49-F238E27FC236}">
              <a16:creationId xmlns:a16="http://schemas.microsoft.com/office/drawing/2014/main" id="{13DA771E-2F81-4CE0-B69E-625F939EC27C}"/>
            </a:ext>
          </a:extLst>
        </xdr:cNvPr>
        <xdr:cNvSpPr txBox="1"/>
      </xdr:nvSpPr>
      <xdr:spPr>
        <a:xfrm>
          <a:off x="3497795" y="61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28075</xdr:rowOff>
    </xdr:from>
    <xdr:to>
      <xdr:col>15</xdr:col>
      <xdr:colOff>101600</xdr:colOff>
      <xdr:row>37</xdr:row>
      <xdr:rowOff>129675</xdr:rowOff>
    </xdr:to>
    <xdr:sp macro="" textlink="">
      <xdr:nvSpPr>
        <xdr:cNvPr id="83" name="楕円 82">
          <a:extLst>
            <a:ext uri="{FF2B5EF4-FFF2-40B4-BE49-F238E27FC236}">
              <a16:creationId xmlns:a16="http://schemas.microsoft.com/office/drawing/2014/main" id="{419BE5C9-16D3-4764-AC45-A448CD6E2695}"/>
            </a:ext>
          </a:extLst>
        </xdr:cNvPr>
        <xdr:cNvSpPr/>
      </xdr:nvSpPr>
      <xdr:spPr>
        <a:xfrm>
          <a:off x="2857500" y="6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146202</xdr:rowOff>
    </xdr:from>
    <xdr:ext cx="599010" cy="259045"/>
    <xdr:sp macro="" textlink="">
      <xdr:nvSpPr>
        <xdr:cNvPr id="84" name="テキスト ボックス 83">
          <a:extLst>
            <a:ext uri="{FF2B5EF4-FFF2-40B4-BE49-F238E27FC236}">
              <a16:creationId xmlns:a16="http://schemas.microsoft.com/office/drawing/2014/main" id="{B627F5FF-A6C6-452A-B733-969957ECBBF0}"/>
            </a:ext>
          </a:extLst>
        </xdr:cNvPr>
        <xdr:cNvSpPr txBox="1"/>
      </xdr:nvSpPr>
      <xdr:spPr>
        <a:xfrm>
          <a:off x="2608795" y="614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49402</xdr:rowOff>
    </xdr:from>
    <xdr:to>
      <xdr:col>10</xdr:col>
      <xdr:colOff>165100</xdr:colOff>
      <xdr:row>37</xdr:row>
      <xdr:rowOff>151002</xdr:rowOff>
    </xdr:to>
    <xdr:sp macro="" textlink="">
      <xdr:nvSpPr>
        <xdr:cNvPr id="85" name="楕円 84">
          <a:extLst>
            <a:ext uri="{FF2B5EF4-FFF2-40B4-BE49-F238E27FC236}">
              <a16:creationId xmlns:a16="http://schemas.microsoft.com/office/drawing/2014/main" id="{BFD4F559-A1F7-44A1-9A79-41AEBDE35ED8}"/>
            </a:ext>
          </a:extLst>
        </xdr:cNvPr>
        <xdr:cNvSpPr/>
      </xdr:nvSpPr>
      <xdr:spPr>
        <a:xfrm>
          <a:off x="1968500" y="63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167529</xdr:rowOff>
    </xdr:from>
    <xdr:ext cx="599010" cy="259045"/>
    <xdr:sp macro="" textlink="">
      <xdr:nvSpPr>
        <xdr:cNvPr id="86" name="テキスト ボックス 85">
          <a:extLst>
            <a:ext uri="{FF2B5EF4-FFF2-40B4-BE49-F238E27FC236}">
              <a16:creationId xmlns:a16="http://schemas.microsoft.com/office/drawing/2014/main" id="{7008FD26-CC06-4A3F-B0CB-CB7C3CB6603B}"/>
            </a:ext>
          </a:extLst>
        </xdr:cNvPr>
        <xdr:cNvSpPr txBox="1"/>
      </xdr:nvSpPr>
      <xdr:spPr>
        <a:xfrm>
          <a:off x="1719795" y="616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46946</xdr:rowOff>
    </xdr:from>
    <xdr:to>
      <xdr:col>6</xdr:col>
      <xdr:colOff>38100</xdr:colOff>
      <xdr:row>37</xdr:row>
      <xdr:rowOff>148546</xdr:rowOff>
    </xdr:to>
    <xdr:sp macro="" textlink="">
      <xdr:nvSpPr>
        <xdr:cNvPr id="87" name="楕円 86">
          <a:extLst>
            <a:ext uri="{FF2B5EF4-FFF2-40B4-BE49-F238E27FC236}">
              <a16:creationId xmlns:a16="http://schemas.microsoft.com/office/drawing/2014/main" id="{BDBC4430-9431-4BF3-AC71-DCCEE371FFA4}"/>
            </a:ext>
          </a:extLst>
        </xdr:cNvPr>
        <xdr:cNvSpPr/>
      </xdr:nvSpPr>
      <xdr:spPr>
        <a:xfrm>
          <a:off x="1079500" y="63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165073</xdr:rowOff>
    </xdr:from>
    <xdr:ext cx="599010" cy="259045"/>
    <xdr:sp macro="" textlink="">
      <xdr:nvSpPr>
        <xdr:cNvPr id="88" name="テキスト ボックス 87">
          <a:extLst>
            <a:ext uri="{FF2B5EF4-FFF2-40B4-BE49-F238E27FC236}">
              <a16:creationId xmlns:a16="http://schemas.microsoft.com/office/drawing/2014/main" id="{6E2E0463-8014-46EC-9CA0-F121713FE3D7}"/>
            </a:ext>
          </a:extLst>
        </xdr:cNvPr>
        <xdr:cNvSpPr txBox="1"/>
      </xdr:nvSpPr>
      <xdr:spPr>
        <a:xfrm>
          <a:off x="830795" y="616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43ED1375-FB6B-4C21-ACE4-9B9EA1BFEA0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17051AD9-65C2-4A9E-91FE-145D62FF5006}"/>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C75B5241-BEFA-42D4-BAA2-98F64B3AEA7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14C90A5E-8B7F-4003-B75F-59BF6FEB15A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DCD6D374-847F-4BD8-8F2C-E0224EFBFF45}"/>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D30F6631-B716-4CD5-9147-B2806B8497C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324AF859-583E-4475-BED9-34B3061B9234}"/>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2968C4B5-CA45-47B6-BBA2-5808A1A62B1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1A30C14B-E8B1-4C7A-A169-5E0025F5634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BAA0739D-1CD3-4267-AFEE-63052C25901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7939F106-16AB-4879-B9F6-7B6CC6441B79}"/>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AD64A412-185A-4707-B37C-3386F04EE93A}"/>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9C9C4168-AD8F-4C42-B1B3-9A396A86921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67AE1262-8E8B-418B-B8AE-D695AD56EA41}"/>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F17C4DD4-5000-4FAD-BD66-C4ADFB90B9B7}"/>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F678ACD0-1C1A-4F76-A2C9-0563BFCB17B6}"/>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4FD2AFD0-1320-4F34-B76E-5F39C4E3C78B}"/>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267FA3B6-64EA-40A9-90DE-FA7D1CD91ED3}"/>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851B7CA8-CF68-4984-9F6F-69C87DA6D05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ED2146AF-2E2C-4CD5-80A5-22CDE11E2D94}"/>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F06BEDBB-2EE5-4957-BAB9-AB05D28E926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50F2D47D-4E65-4524-B909-95AAF7DCF20A}"/>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C0AE0716-549C-47DB-AB3C-E8FF309B6644}"/>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CD4C9376-770C-4176-9DE7-A25CBBACD5C6}"/>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AEBECF15-FAA2-4338-85F6-51A8BD3C4E29}"/>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D911B3C9-D02B-480A-909E-6D3BB88825D2}"/>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8410</xdr:rowOff>
    </xdr:from>
    <xdr:to>
      <xdr:col>24</xdr:col>
      <xdr:colOff>63500</xdr:colOff>
      <xdr:row>58</xdr:row>
      <xdr:rowOff>28017</xdr:rowOff>
    </xdr:to>
    <xdr:cxnSp macro="">
      <xdr:nvCxnSpPr>
        <xdr:cNvPr id="115" name="直線コネクタ 114">
          <a:extLst>
            <a:ext uri="{FF2B5EF4-FFF2-40B4-BE49-F238E27FC236}">
              <a16:creationId xmlns:a16="http://schemas.microsoft.com/office/drawing/2014/main" id="{7DB67015-69B1-47FF-AD28-1A1A5A428789}"/>
            </a:ext>
          </a:extLst>
        </xdr:cNvPr>
        <xdr:cNvCxnSpPr/>
      </xdr:nvCxnSpPr>
      <xdr:spPr>
        <a:xfrm>
          <a:off x="3797300" y="9952510"/>
          <a:ext cx="8382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a:extLst>
            <a:ext uri="{FF2B5EF4-FFF2-40B4-BE49-F238E27FC236}">
              <a16:creationId xmlns:a16="http://schemas.microsoft.com/office/drawing/2014/main" id="{8F83DC52-5B53-4687-96AC-4097F292C82A}"/>
            </a:ext>
          </a:extLst>
        </xdr:cNvPr>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48799293-F9DB-4F0A-9887-29EC12C3A1E3}"/>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8410</xdr:rowOff>
    </xdr:from>
    <xdr:to>
      <xdr:col>19</xdr:col>
      <xdr:colOff>177800</xdr:colOff>
      <xdr:row>58</xdr:row>
      <xdr:rowOff>25147</xdr:rowOff>
    </xdr:to>
    <xdr:cxnSp macro="">
      <xdr:nvCxnSpPr>
        <xdr:cNvPr id="118" name="直線コネクタ 117">
          <a:extLst>
            <a:ext uri="{FF2B5EF4-FFF2-40B4-BE49-F238E27FC236}">
              <a16:creationId xmlns:a16="http://schemas.microsoft.com/office/drawing/2014/main" id="{1F4D6165-2ECA-436A-9E67-ADD9DCA99096}"/>
            </a:ext>
          </a:extLst>
        </xdr:cNvPr>
        <xdr:cNvCxnSpPr/>
      </xdr:nvCxnSpPr>
      <xdr:spPr>
        <a:xfrm flipV="1">
          <a:off x="2908300" y="9952510"/>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EB35D6F7-4A45-4739-9CEB-9C6AF3596DCC}"/>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a:extLst>
            <a:ext uri="{FF2B5EF4-FFF2-40B4-BE49-F238E27FC236}">
              <a16:creationId xmlns:a16="http://schemas.microsoft.com/office/drawing/2014/main" id="{B57E083B-4B2E-4465-8C38-32CFA0523E04}"/>
            </a:ext>
          </a:extLst>
        </xdr:cNvPr>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25147</xdr:rowOff>
    </xdr:from>
    <xdr:to>
      <xdr:col>15</xdr:col>
      <xdr:colOff>50800</xdr:colOff>
      <xdr:row>58</xdr:row>
      <xdr:rowOff>54262</xdr:rowOff>
    </xdr:to>
    <xdr:cxnSp macro="">
      <xdr:nvCxnSpPr>
        <xdr:cNvPr id="121" name="直線コネクタ 120">
          <a:extLst>
            <a:ext uri="{FF2B5EF4-FFF2-40B4-BE49-F238E27FC236}">
              <a16:creationId xmlns:a16="http://schemas.microsoft.com/office/drawing/2014/main" id="{1DB87D36-FA3C-4362-BF8D-717AF0BDA942}"/>
            </a:ext>
          </a:extLst>
        </xdr:cNvPr>
        <xdr:cNvCxnSpPr/>
      </xdr:nvCxnSpPr>
      <xdr:spPr>
        <a:xfrm flipV="1">
          <a:off x="2019300" y="9969247"/>
          <a:ext cx="889000" cy="2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71C10A12-AB4E-4DAC-812A-A03E9B278E89}"/>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a:extLst>
            <a:ext uri="{FF2B5EF4-FFF2-40B4-BE49-F238E27FC236}">
              <a16:creationId xmlns:a16="http://schemas.microsoft.com/office/drawing/2014/main" id="{E94C73B0-FA95-4A6C-BBFE-72C9D3881822}"/>
            </a:ext>
          </a:extLst>
        </xdr:cNvPr>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54262</xdr:rowOff>
    </xdr:from>
    <xdr:to>
      <xdr:col>10</xdr:col>
      <xdr:colOff>114300</xdr:colOff>
      <xdr:row>58</xdr:row>
      <xdr:rowOff>65587</xdr:rowOff>
    </xdr:to>
    <xdr:cxnSp macro="">
      <xdr:nvCxnSpPr>
        <xdr:cNvPr id="124" name="直線コネクタ 123">
          <a:extLst>
            <a:ext uri="{FF2B5EF4-FFF2-40B4-BE49-F238E27FC236}">
              <a16:creationId xmlns:a16="http://schemas.microsoft.com/office/drawing/2014/main" id="{B662A187-AB2D-4D77-BC55-4E29D73DE29D}"/>
            </a:ext>
          </a:extLst>
        </xdr:cNvPr>
        <xdr:cNvCxnSpPr/>
      </xdr:nvCxnSpPr>
      <xdr:spPr>
        <a:xfrm flipV="1">
          <a:off x="1130300" y="9998362"/>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7E8B1534-1043-462F-AACA-68EA9AF56F3F}"/>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a:extLst>
            <a:ext uri="{FF2B5EF4-FFF2-40B4-BE49-F238E27FC236}">
              <a16:creationId xmlns:a16="http://schemas.microsoft.com/office/drawing/2014/main" id="{04659D05-1125-4B1E-B782-297274278F66}"/>
            </a:ext>
          </a:extLst>
        </xdr:cNvPr>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4D9A2660-554D-4E5F-9ED1-46BC89759298}"/>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a:extLst>
            <a:ext uri="{FF2B5EF4-FFF2-40B4-BE49-F238E27FC236}">
              <a16:creationId xmlns:a16="http://schemas.microsoft.com/office/drawing/2014/main" id="{2C0BD109-A1CA-4E0B-897C-246ED80B113B}"/>
            </a:ext>
          </a:extLst>
        </xdr:cNvPr>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E1852665-7B73-4721-AB6D-1E52F3AF83D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7A9A309F-5B2C-4265-8B5C-E90C88C06CBF}"/>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2E231ED7-D050-4DC2-B0CC-9ED370BDA32F}"/>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23E60F4C-20A1-40A8-A90B-17F17841E8C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410F3B0F-2A6A-4750-9A77-5701A0DBAB3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148667</xdr:rowOff>
    </xdr:from>
    <xdr:to>
      <xdr:col>24</xdr:col>
      <xdr:colOff>114300</xdr:colOff>
      <xdr:row>58</xdr:row>
      <xdr:rowOff>78817</xdr:rowOff>
    </xdr:to>
    <xdr:sp macro="" textlink="">
      <xdr:nvSpPr>
        <xdr:cNvPr id="134" name="楕円 133">
          <a:extLst>
            <a:ext uri="{FF2B5EF4-FFF2-40B4-BE49-F238E27FC236}">
              <a16:creationId xmlns:a16="http://schemas.microsoft.com/office/drawing/2014/main" id="{0334D4EF-E5B1-42AA-8476-797FC016433D}"/>
            </a:ext>
          </a:extLst>
        </xdr:cNvPr>
        <xdr:cNvSpPr/>
      </xdr:nvSpPr>
      <xdr:spPr>
        <a:xfrm>
          <a:off x="4584700" y="99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111006</xdr:rowOff>
    </xdr:from>
    <xdr:ext cx="599010" cy="259045"/>
    <xdr:sp macro="" textlink="">
      <xdr:nvSpPr>
        <xdr:cNvPr id="135" name="物件費該当値テキスト">
          <a:extLst>
            <a:ext uri="{FF2B5EF4-FFF2-40B4-BE49-F238E27FC236}">
              <a16:creationId xmlns:a16="http://schemas.microsoft.com/office/drawing/2014/main" id="{5CC469CB-093C-471E-8615-1FB93ABC0021}"/>
            </a:ext>
          </a:extLst>
        </xdr:cNvPr>
        <xdr:cNvSpPr txBox="1"/>
      </xdr:nvSpPr>
      <xdr:spPr>
        <a:xfrm>
          <a:off x="4686300" y="988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129060</xdr:rowOff>
    </xdr:from>
    <xdr:to>
      <xdr:col>20</xdr:col>
      <xdr:colOff>38100</xdr:colOff>
      <xdr:row>58</xdr:row>
      <xdr:rowOff>59210</xdr:rowOff>
    </xdr:to>
    <xdr:sp macro="" textlink="">
      <xdr:nvSpPr>
        <xdr:cNvPr id="136" name="楕円 135">
          <a:extLst>
            <a:ext uri="{FF2B5EF4-FFF2-40B4-BE49-F238E27FC236}">
              <a16:creationId xmlns:a16="http://schemas.microsoft.com/office/drawing/2014/main" id="{72A71154-2BC6-4DA7-81DC-7C15C90E5603}"/>
            </a:ext>
          </a:extLst>
        </xdr:cNvPr>
        <xdr:cNvSpPr/>
      </xdr:nvSpPr>
      <xdr:spPr>
        <a:xfrm>
          <a:off x="3746500" y="990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75737</xdr:rowOff>
    </xdr:from>
    <xdr:ext cx="599010" cy="259045"/>
    <xdr:sp macro="" textlink="">
      <xdr:nvSpPr>
        <xdr:cNvPr id="137" name="テキスト ボックス 136">
          <a:extLst>
            <a:ext uri="{FF2B5EF4-FFF2-40B4-BE49-F238E27FC236}">
              <a16:creationId xmlns:a16="http://schemas.microsoft.com/office/drawing/2014/main" id="{33FC70BC-83D9-49A4-A4A2-A19CED48777D}"/>
            </a:ext>
          </a:extLst>
        </xdr:cNvPr>
        <xdr:cNvSpPr txBox="1"/>
      </xdr:nvSpPr>
      <xdr:spPr>
        <a:xfrm>
          <a:off x="3497795" y="967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145797</xdr:rowOff>
    </xdr:from>
    <xdr:to>
      <xdr:col>15</xdr:col>
      <xdr:colOff>101600</xdr:colOff>
      <xdr:row>58</xdr:row>
      <xdr:rowOff>75947</xdr:rowOff>
    </xdr:to>
    <xdr:sp macro="" textlink="">
      <xdr:nvSpPr>
        <xdr:cNvPr id="138" name="楕円 137">
          <a:extLst>
            <a:ext uri="{FF2B5EF4-FFF2-40B4-BE49-F238E27FC236}">
              <a16:creationId xmlns:a16="http://schemas.microsoft.com/office/drawing/2014/main" id="{C91815EF-46DE-42FE-8036-9FBF948C47EE}"/>
            </a:ext>
          </a:extLst>
        </xdr:cNvPr>
        <xdr:cNvSpPr/>
      </xdr:nvSpPr>
      <xdr:spPr>
        <a:xfrm>
          <a:off x="2857500" y="991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67074</xdr:rowOff>
    </xdr:from>
    <xdr:ext cx="599010" cy="259045"/>
    <xdr:sp macro="" textlink="">
      <xdr:nvSpPr>
        <xdr:cNvPr id="139" name="テキスト ボックス 138">
          <a:extLst>
            <a:ext uri="{FF2B5EF4-FFF2-40B4-BE49-F238E27FC236}">
              <a16:creationId xmlns:a16="http://schemas.microsoft.com/office/drawing/2014/main" id="{8AABCA3C-1154-4A0A-8927-33459A0AE220}"/>
            </a:ext>
          </a:extLst>
        </xdr:cNvPr>
        <xdr:cNvSpPr txBox="1"/>
      </xdr:nvSpPr>
      <xdr:spPr>
        <a:xfrm>
          <a:off x="2608795" y="1001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3462</xdr:rowOff>
    </xdr:from>
    <xdr:to>
      <xdr:col>10</xdr:col>
      <xdr:colOff>165100</xdr:colOff>
      <xdr:row>58</xdr:row>
      <xdr:rowOff>105062</xdr:rowOff>
    </xdr:to>
    <xdr:sp macro="" textlink="">
      <xdr:nvSpPr>
        <xdr:cNvPr id="140" name="楕円 139">
          <a:extLst>
            <a:ext uri="{FF2B5EF4-FFF2-40B4-BE49-F238E27FC236}">
              <a16:creationId xmlns:a16="http://schemas.microsoft.com/office/drawing/2014/main" id="{7606BF89-24C4-41A4-95A8-552E8E0F44FA}"/>
            </a:ext>
          </a:extLst>
        </xdr:cNvPr>
        <xdr:cNvSpPr/>
      </xdr:nvSpPr>
      <xdr:spPr>
        <a:xfrm>
          <a:off x="1968500" y="99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96189</xdr:rowOff>
    </xdr:from>
    <xdr:ext cx="599010" cy="259045"/>
    <xdr:sp macro="" textlink="">
      <xdr:nvSpPr>
        <xdr:cNvPr id="141" name="テキスト ボックス 140">
          <a:extLst>
            <a:ext uri="{FF2B5EF4-FFF2-40B4-BE49-F238E27FC236}">
              <a16:creationId xmlns:a16="http://schemas.microsoft.com/office/drawing/2014/main" id="{A3DD34E6-AF32-4363-99BD-E5C2675AF20E}"/>
            </a:ext>
          </a:extLst>
        </xdr:cNvPr>
        <xdr:cNvSpPr txBox="1"/>
      </xdr:nvSpPr>
      <xdr:spPr>
        <a:xfrm>
          <a:off x="1719795" y="1004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14787</xdr:rowOff>
    </xdr:from>
    <xdr:to>
      <xdr:col>6</xdr:col>
      <xdr:colOff>38100</xdr:colOff>
      <xdr:row>58</xdr:row>
      <xdr:rowOff>116387</xdr:rowOff>
    </xdr:to>
    <xdr:sp macro="" textlink="">
      <xdr:nvSpPr>
        <xdr:cNvPr id="142" name="楕円 141">
          <a:extLst>
            <a:ext uri="{FF2B5EF4-FFF2-40B4-BE49-F238E27FC236}">
              <a16:creationId xmlns:a16="http://schemas.microsoft.com/office/drawing/2014/main" id="{6E3F7269-4F6B-40F3-ACAF-A8EF112F17C3}"/>
            </a:ext>
          </a:extLst>
        </xdr:cNvPr>
        <xdr:cNvSpPr/>
      </xdr:nvSpPr>
      <xdr:spPr>
        <a:xfrm>
          <a:off x="1079500" y="99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107514</xdr:rowOff>
    </xdr:from>
    <xdr:ext cx="599010" cy="259045"/>
    <xdr:sp macro="" textlink="">
      <xdr:nvSpPr>
        <xdr:cNvPr id="143" name="テキスト ボックス 142">
          <a:extLst>
            <a:ext uri="{FF2B5EF4-FFF2-40B4-BE49-F238E27FC236}">
              <a16:creationId xmlns:a16="http://schemas.microsoft.com/office/drawing/2014/main" id="{BD96CB99-5353-43D0-88B3-00317CD170F4}"/>
            </a:ext>
          </a:extLst>
        </xdr:cNvPr>
        <xdr:cNvSpPr txBox="1"/>
      </xdr:nvSpPr>
      <xdr:spPr>
        <a:xfrm>
          <a:off x="830795" y="1005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4349F66C-090C-4A20-BB38-8439B00A5DB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22336B64-7B7C-4B55-845B-F575F351BB6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CAC426B2-8D15-4C9E-A993-94EFBA81E9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B35EA5CE-3D00-4C22-845B-FF838E3049A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199D77B9-679A-4485-9383-1451C0C61C5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1CBCF73E-D358-4A93-AA2D-B2E1137A762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CA6C4651-280F-47E4-BBAF-8CA3CB5BD18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D9AC1308-5993-4E96-8A3F-416E531B612F}"/>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567688EB-5B3C-4307-943E-AF127C44951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30AABF84-3420-4BAA-8FEC-09C156581AE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E8814923-1F68-43BD-83DE-64B2589F7A31}"/>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16462146-DB4E-4D14-84B4-93D2B713953C}"/>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622B88CD-0A29-448A-A295-4AC8F18B10A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9949D05E-96EA-4ADD-BAFF-D5533C057477}"/>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14A45BDB-DC04-4385-BB6A-A330BAC2BCA7}"/>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3AE79A96-D45B-42A2-A423-4C9DCED3F2A3}"/>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5A6C3204-826F-47DC-AD7B-8C6362476C11}"/>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691C5DB2-6A6B-43C7-BDEA-11E8205FABA3}"/>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E51C5C43-6C82-49C2-B813-CFE35308B4B7}"/>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9A99DC49-C842-4D31-942C-80FBFEE7566C}"/>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28A8E1E5-BD94-436A-B118-5BC935CF648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CEEAE8CC-239A-4EBB-B8FD-9248D051796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5ED823F9-F584-402A-93DA-3ED983CDB4F9}"/>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4FF2A9D-CAED-4047-80F8-C0240084B009}"/>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AD8D51BE-C2A9-4D10-A2BF-A0E4C0DC4825}"/>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5B250DA6-816B-4E10-BB18-09C9AC1F0046}"/>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131059</xdr:rowOff>
    </xdr:from>
    <xdr:to>
      <xdr:col>24</xdr:col>
      <xdr:colOff>63500</xdr:colOff>
      <xdr:row>78</xdr:row>
      <xdr:rowOff>133583</xdr:rowOff>
    </xdr:to>
    <xdr:cxnSp macro="">
      <xdr:nvCxnSpPr>
        <xdr:cNvPr id="170" name="直線コネクタ 169">
          <a:extLst>
            <a:ext uri="{FF2B5EF4-FFF2-40B4-BE49-F238E27FC236}">
              <a16:creationId xmlns:a16="http://schemas.microsoft.com/office/drawing/2014/main" id="{719DAFC4-F7BE-44A4-AD85-D7289A3215AB}"/>
            </a:ext>
          </a:extLst>
        </xdr:cNvPr>
        <xdr:cNvCxnSpPr/>
      </xdr:nvCxnSpPr>
      <xdr:spPr>
        <a:xfrm flipV="1">
          <a:off x="3797300" y="13504159"/>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2D9D1902-2F9E-4F30-83C3-F9E31137DF8E}"/>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4DFC7719-DD36-4E74-99FB-59E2380E29FC}"/>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132001</xdr:rowOff>
    </xdr:from>
    <xdr:to>
      <xdr:col>19</xdr:col>
      <xdr:colOff>177800</xdr:colOff>
      <xdr:row>78</xdr:row>
      <xdr:rowOff>133583</xdr:rowOff>
    </xdr:to>
    <xdr:cxnSp macro="">
      <xdr:nvCxnSpPr>
        <xdr:cNvPr id="173" name="直線コネクタ 172">
          <a:extLst>
            <a:ext uri="{FF2B5EF4-FFF2-40B4-BE49-F238E27FC236}">
              <a16:creationId xmlns:a16="http://schemas.microsoft.com/office/drawing/2014/main" id="{30D7415A-945C-4314-B69E-4602451E4F99}"/>
            </a:ext>
          </a:extLst>
        </xdr:cNvPr>
        <xdr:cNvCxnSpPr/>
      </xdr:nvCxnSpPr>
      <xdr:spPr>
        <a:xfrm>
          <a:off x="2908300" y="13505101"/>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F98E156B-A0F9-4F3B-9546-E19C2086DF3A}"/>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DB93295-E5E0-4713-B9C1-0B55761A249C}"/>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132001</xdr:rowOff>
    </xdr:from>
    <xdr:to>
      <xdr:col>15</xdr:col>
      <xdr:colOff>50800</xdr:colOff>
      <xdr:row>78</xdr:row>
      <xdr:rowOff>134790</xdr:rowOff>
    </xdr:to>
    <xdr:cxnSp macro="">
      <xdr:nvCxnSpPr>
        <xdr:cNvPr id="176" name="直線コネクタ 175">
          <a:extLst>
            <a:ext uri="{FF2B5EF4-FFF2-40B4-BE49-F238E27FC236}">
              <a16:creationId xmlns:a16="http://schemas.microsoft.com/office/drawing/2014/main" id="{98F26B4B-A2CE-4EF1-81CC-5A178AF59AD7}"/>
            </a:ext>
          </a:extLst>
        </xdr:cNvPr>
        <xdr:cNvCxnSpPr/>
      </xdr:nvCxnSpPr>
      <xdr:spPr>
        <a:xfrm flipV="1">
          <a:off x="2019300" y="1350510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606B1BCC-AE88-4963-BB26-27A9B83AB64F}"/>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a:extLst>
            <a:ext uri="{FF2B5EF4-FFF2-40B4-BE49-F238E27FC236}">
              <a16:creationId xmlns:a16="http://schemas.microsoft.com/office/drawing/2014/main" id="{D87EE0DA-B4AE-4CB1-BC42-01A682051774}"/>
            </a:ext>
          </a:extLst>
        </xdr:cNvPr>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134054</xdr:rowOff>
    </xdr:from>
    <xdr:to>
      <xdr:col>10</xdr:col>
      <xdr:colOff>114300</xdr:colOff>
      <xdr:row>78</xdr:row>
      <xdr:rowOff>134790</xdr:rowOff>
    </xdr:to>
    <xdr:cxnSp macro="">
      <xdr:nvCxnSpPr>
        <xdr:cNvPr id="179" name="直線コネクタ 178">
          <a:extLst>
            <a:ext uri="{FF2B5EF4-FFF2-40B4-BE49-F238E27FC236}">
              <a16:creationId xmlns:a16="http://schemas.microsoft.com/office/drawing/2014/main" id="{E7CF3AA6-EB00-4DBA-A7CD-AF7B5D747EAD}"/>
            </a:ext>
          </a:extLst>
        </xdr:cNvPr>
        <xdr:cNvCxnSpPr/>
      </xdr:nvCxnSpPr>
      <xdr:spPr>
        <a:xfrm>
          <a:off x="1130300" y="13507154"/>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577BC95A-E181-4B02-93C6-CB3E44110389}"/>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CF3378DB-C200-4DBE-990C-95A50B31C267}"/>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2E00C668-9FBA-4BDB-A98C-08DD4970C21A}"/>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a:extLst>
            <a:ext uri="{FF2B5EF4-FFF2-40B4-BE49-F238E27FC236}">
              <a16:creationId xmlns:a16="http://schemas.microsoft.com/office/drawing/2014/main" id="{3D4ED019-1003-41DC-B306-853681D273D0}"/>
            </a:ext>
          </a:extLst>
        </xdr:cNvPr>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94F12E67-64AC-4D1D-B983-8DFEC507B54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C16054EA-DD7F-4FF9-A80E-741F1B60741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3A7F7104-513A-4A78-895A-55D4C891A292}"/>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B981D2AB-E8CA-45AA-B467-4A4AB074F87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51D04AFC-9266-498F-A7B9-58AF4B910AA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80259</xdr:rowOff>
    </xdr:from>
    <xdr:to>
      <xdr:col>24</xdr:col>
      <xdr:colOff>114300</xdr:colOff>
      <xdr:row>79</xdr:row>
      <xdr:rowOff>10409</xdr:rowOff>
    </xdr:to>
    <xdr:sp macro="" textlink="">
      <xdr:nvSpPr>
        <xdr:cNvPr id="189" name="楕円 188">
          <a:extLst>
            <a:ext uri="{FF2B5EF4-FFF2-40B4-BE49-F238E27FC236}">
              <a16:creationId xmlns:a16="http://schemas.microsoft.com/office/drawing/2014/main" id="{B3396086-080B-4964-8985-20AA0D2A575A}"/>
            </a:ext>
          </a:extLst>
        </xdr:cNvPr>
        <xdr:cNvSpPr/>
      </xdr:nvSpPr>
      <xdr:spPr>
        <a:xfrm>
          <a:off x="4584700" y="134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166636</xdr:rowOff>
    </xdr:from>
    <xdr:ext cx="469744" cy="259045"/>
    <xdr:sp macro="" textlink="">
      <xdr:nvSpPr>
        <xdr:cNvPr id="190" name="維持補修費該当値テキスト">
          <a:extLst>
            <a:ext uri="{FF2B5EF4-FFF2-40B4-BE49-F238E27FC236}">
              <a16:creationId xmlns:a16="http://schemas.microsoft.com/office/drawing/2014/main" id="{AE6DF180-002D-4FCD-A443-9FA05C72892C}"/>
            </a:ext>
          </a:extLst>
        </xdr:cNvPr>
        <xdr:cNvSpPr txBox="1"/>
      </xdr:nvSpPr>
      <xdr:spPr>
        <a:xfrm>
          <a:off x="4686300" y="1336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82783</xdr:rowOff>
    </xdr:from>
    <xdr:to>
      <xdr:col>20</xdr:col>
      <xdr:colOff>38100</xdr:colOff>
      <xdr:row>79</xdr:row>
      <xdr:rowOff>12933</xdr:rowOff>
    </xdr:to>
    <xdr:sp macro="" textlink="">
      <xdr:nvSpPr>
        <xdr:cNvPr id="191" name="楕円 190">
          <a:extLst>
            <a:ext uri="{FF2B5EF4-FFF2-40B4-BE49-F238E27FC236}">
              <a16:creationId xmlns:a16="http://schemas.microsoft.com/office/drawing/2014/main" id="{15C4CE57-4871-4CCD-9050-9346F7791FF7}"/>
            </a:ext>
          </a:extLst>
        </xdr:cNvPr>
        <xdr:cNvSpPr/>
      </xdr:nvSpPr>
      <xdr:spPr>
        <a:xfrm>
          <a:off x="3746500" y="134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4060</xdr:rowOff>
    </xdr:from>
    <xdr:ext cx="469744" cy="259045"/>
    <xdr:sp macro="" textlink="">
      <xdr:nvSpPr>
        <xdr:cNvPr id="192" name="テキスト ボックス 191">
          <a:extLst>
            <a:ext uri="{FF2B5EF4-FFF2-40B4-BE49-F238E27FC236}">
              <a16:creationId xmlns:a16="http://schemas.microsoft.com/office/drawing/2014/main" id="{F8160C4A-9929-427E-88F5-595F7D5586DE}"/>
            </a:ext>
          </a:extLst>
        </xdr:cNvPr>
        <xdr:cNvSpPr txBox="1"/>
      </xdr:nvSpPr>
      <xdr:spPr>
        <a:xfrm>
          <a:off x="3562428" y="1354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81201</xdr:rowOff>
    </xdr:from>
    <xdr:to>
      <xdr:col>15</xdr:col>
      <xdr:colOff>101600</xdr:colOff>
      <xdr:row>79</xdr:row>
      <xdr:rowOff>11351</xdr:rowOff>
    </xdr:to>
    <xdr:sp macro="" textlink="">
      <xdr:nvSpPr>
        <xdr:cNvPr id="193" name="楕円 192">
          <a:extLst>
            <a:ext uri="{FF2B5EF4-FFF2-40B4-BE49-F238E27FC236}">
              <a16:creationId xmlns:a16="http://schemas.microsoft.com/office/drawing/2014/main" id="{BA22B747-56D9-4D9F-AEE9-22684127B546}"/>
            </a:ext>
          </a:extLst>
        </xdr:cNvPr>
        <xdr:cNvSpPr/>
      </xdr:nvSpPr>
      <xdr:spPr>
        <a:xfrm>
          <a:off x="2857500" y="134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2478</xdr:rowOff>
    </xdr:from>
    <xdr:ext cx="469744" cy="259045"/>
    <xdr:sp macro="" textlink="">
      <xdr:nvSpPr>
        <xdr:cNvPr id="194" name="テキスト ボックス 193">
          <a:extLst>
            <a:ext uri="{FF2B5EF4-FFF2-40B4-BE49-F238E27FC236}">
              <a16:creationId xmlns:a16="http://schemas.microsoft.com/office/drawing/2014/main" id="{66414689-AADE-4DB3-9697-D3C3FD037196}"/>
            </a:ext>
          </a:extLst>
        </xdr:cNvPr>
        <xdr:cNvSpPr txBox="1"/>
      </xdr:nvSpPr>
      <xdr:spPr>
        <a:xfrm>
          <a:off x="2673428" y="1354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83990</xdr:rowOff>
    </xdr:from>
    <xdr:to>
      <xdr:col>10</xdr:col>
      <xdr:colOff>165100</xdr:colOff>
      <xdr:row>79</xdr:row>
      <xdr:rowOff>14140</xdr:rowOff>
    </xdr:to>
    <xdr:sp macro="" textlink="">
      <xdr:nvSpPr>
        <xdr:cNvPr id="195" name="楕円 194">
          <a:extLst>
            <a:ext uri="{FF2B5EF4-FFF2-40B4-BE49-F238E27FC236}">
              <a16:creationId xmlns:a16="http://schemas.microsoft.com/office/drawing/2014/main" id="{796348C8-F82E-4258-A188-92F35240AAC6}"/>
            </a:ext>
          </a:extLst>
        </xdr:cNvPr>
        <xdr:cNvSpPr/>
      </xdr:nvSpPr>
      <xdr:spPr>
        <a:xfrm>
          <a:off x="1968500" y="134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5267</xdr:rowOff>
    </xdr:from>
    <xdr:ext cx="469744" cy="259045"/>
    <xdr:sp macro="" textlink="">
      <xdr:nvSpPr>
        <xdr:cNvPr id="196" name="テキスト ボックス 195">
          <a:extLst>
            <a:ext uri="{FF2B5EF4-FFF2-40B4-BE49-F238E27FC236}">
              <a16:creationId xmlns:a16="http://schemas.microsoft.com/office/drawing/2014/main" id="{B5D4572F-5418-492B-8A22-4907C96D0B39}"/>
            </a:ext>
          </a:extLst>
        </xdr:cNvPr>
        <xdr:cNvSpPr txBox="1"/>
      </xdr:nvSpPr>
      <xdr:spPr>
        <a:xfrm>
          <a:off x="1784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83254</xdr:rowOff>
    </xdr:from>
    <xdr:to>
      <xdr:col>6</xdr:col>
      <xdr:colOff>38100</xdr:colOff>
      <xdr:row>79</xdr:row>
      <xdr:rowOff>13404</xdr:rowOff>
    </xdr:to>
    <xdr:sp macro="" textlink="">
      <xdr:nvSpPr>
        <xdr:cNvPr id="197" name="楕円 196">
          <a:extLst>
            <a:ext uri="{FF2B5EF4-FFF2-40B4-BE49-F238E27FC236}">
              <a16:creationId xmlns:a16="http://schemas.microsoft.com/office/drawing/2014/main" id="{65CC3887-938B-4BBA-9818-8E7008B87DAF}"/>
            </a:ext>
          </a:extLst>
        </xdr:cNvPr>
        <xdr:cNvSpPr/>
      </xdr:nvSpPr>
      <xdr:spPr>
        <a:xfrm>
          <a:off x="1079500" y="134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4531</xdr:rowOff>
    </xdr:from>
    <xdr:ext cx="469744" cy="259045"/>
    <xdr:sp macro="" textlink="">
      <xdr:nvSpPr>
        <xdr:cNvPr id="198" name="テキスト ボックス 197">
          <a:extLst>
            <a:ext uri="{FF2B5EF4-FFF2-40B4-BE49-F238E27FC236}">
              <a16:creationId xmlns:a16="http://schemas.microsoft.com/office/drawing/2014/main" id="{6C253132-A39F-4F78-8264-CCD3C6D692F6}"/>
            </a:ext>
          </a:extLst>
        </xdr:cNvPr>
        <xdr:cNvSpPr txBox="1"/>
      </xdr:nvSpPr>
      <xdr:spPr>
        <a:xfrm>
          <a:off x="895428" y="1354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C99E7813-32A5-4A84-B4BF-1037B7C3B80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BF7BA3B9-8E9F-4878-9C04-87B9AA2D1BA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975DF5AF-2ADF-4C3D-98E7-14CFDF132C4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3A1E46D2-4447-42B9-8041-AC052E8403C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77B1EDD3-0282-4679-B535-8812424BB78D}"/>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EB8771D2-A920-4844-8D64-AC4F3680B50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AF3AC705-D357-4AE7-80CE-F8EAA645369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25F492A2-CEA3-4181-A94A-0136259A39F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CDCA1E8D-E595-4705-A31C-061511B43DE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1EB4BAF-BA29-42C0-BB92-E09D533293C4}"/>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1141A1AC-0D9F-465C-A7EE-144F5FA5210A}"/>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310BEBAF-3316-4F3B-8E98-2E63FC02CFE3}"/>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30CE0A7D-D1C6-4763-8168-BF056C9D7FC3}"/>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C2166334-4552-4817-852F-4B3D7441B102}"/>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FA6545B9-3C80-4582-935C-779C9865078E}"/>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1D2A9785-9588-4868-8996-2660B4AFEC0A}"/>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214F1119-6D79-4CAB-AEDC-A9BECC8156F7}"/>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C2EE5B08-AFE6-4B0C-A0A7-669941D8DC09}"/>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A5163D23-44B5-4018-833E-C6AAF26E9B29}"/>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B090F1DE-CA8C-4968-87F8-29DE23B95545}"/>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EE43032D-0324-4960-BF1E-0208DF8F229B}"/>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499FE013-4FBE-41AA-8898-8D1D8853144E}"/>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B9A14652-928B-4F55-A217-22D84608A428}"/>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A2ED42C4-4078-48FD-BFDE-7E5228764CF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2A6CC1D1-2530-4E46-B4AC-4246A2B4A14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1824EBF9-C2CA-4C96-A1DE-252465A5505F}"/>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3A1CD781-FC0C-40C1-B7F1-0EFE98C57F05}"/>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4173178A-60B5-44D4-A99F-F64897C2323C}"/>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C9013CC8-F45D-45EE-89F3-D8C01D0CDC7D}"/>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E238AF76-62C2-41B4-8883-65DF5AA67D0E}"/>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132755</xdr:rowOff>
    </xdr:from>
    <xdr:to>
      <xdr:col>24</xdr:col>
      <xdr:colOff>63500</xdr:colOff>
      <xdr:row>96</xdr:row>
      <xdr:rowOff>135237</xdr:rowOff>
    </xdr:to>
    <xdr:cxnSp macro="">
      <xdr:nvCxnSpPr>
        <xdr:cNvPr id="229" name="直線コネクタ 228">
          <a:extLst>
            <a:ext uri="{FF2B5EF4-FFF2-40B4-BE49-F238E27FC236}">
              <a16:creationId xmlns:a16="http://schemas.microsoft.com/office/drawing/2014/main" id="{491F12D5-8BAA-487A-B4BF-D2475234C09C}"/>
            </a:ext>
          </a:extLst>
        </xdr:cNvPr>
        <xdr:cNvCxnSpPr/>
      </xdr:nvCxnSpPr>
      <xdr:spPr>
        <a:xfrm flipV="1">
          <a:off x="3797300" y="16591955"/>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a:extLst>
            <a:ext uri="{FF2B5EF4-FFF2-40B4-BE49-F238E27FC236}">
              <a16:creationId xmlns:a16="http://schemas.microsoft.com/office/drawing/2014/main" id="{FD21BB11-7BBD-42CD-ACF6-0C89F17E98B2}"/>
            </a:ext>
          </a:extLst>
        </xdr:cNvPr>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40240CD7-E699-4E0F-ACD4-BF1AE7F01699}"/>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135237</xdr:rowOff>
    </xdr:from>
    <xdr:to>
      <xdr:col>19</xdr:col>
      <xdr:colOff>177800</xdr:colOff>
      <xdr:row>97</xdr:row>
      <xdr:rowOff>21535</xdr:rowOff>
    </xdr:to>
    <xdr:cxnSp macro="">
      <xdr:nvCxnSpPr>
        <xdr:cNvPr id="232" name="直線コネクタ 231">
          <a:extLst>
            <a:ext uri="{FF2B5EF4-FFF2-40B4-BE49-F238E27FC236}">
              <a16:creationId xmlns:a16="http://schemas.microsoft.com/office/drawing/2014/main" id="{C139566C-A932-4612-84E6-A6FA3606AC8A}"/>
            </a:ext>
          </a:extLst>
        </xdr:cNvPr>
        <xdr:cNvCxnSpPr/>
      </xdr:nvCxnSpPr>
      <xdr:spPr>
        <a:xfrm flipV="1">
          <a:off x="2908300" y="16594437"/>
          <a:ext cx="889000" cy="5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950D58B0-22D8-4915-B348-F3DC1AE92721}"/>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a:extLst>
            <a:ext uri="{FF2B5EF4-FFF2-40B4-BE49-F238E27FC236}">
              <a16:creationId xmlns:a16="http://schemas.microsoft.com/office/drawing/2014/main" id="{4722B79E-F61F-4846-A092-70609F809690}"/>
            </a:ext>
          </a:extLst>
        </xdr:cNvPr>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161592</xdr:rowOff>
    </xdr:from>
    <xdr:to>
      <xdr:col>15</xdr:col>
      <xdr:colOff>50800</xdr:colOff>
      <xdr:row>97</xdr:row>
      <xdr:rowOff>21535</xdr:rowOff>
    </xdr:to>
    <xdr:cxnSp macro="">
      <xdr:nvCxnSpPr>
        <xdr:cNvPr id="235" name="直線コネクタ 234">
          <a:extLst>
            <a:ext uri="{FF2B5EF4-FFF2-40B4-BE49-F238E27FC236}">
              <a16:creationId xmlns:a16="http://schemas.microsoft.com/office/drawing/2014/main" id="{D596E620-AEE3-47B8-82B9-95A38D13A84A}"/>
            </a:ext>
          </a:extLst>
        </xdr:cNvPr>
        <xdr:cNvCxnSpPr/>
      </xdr:nvCxnSpPr>
      <xdr:spPr>
        <a:xfrm>
          <a:off x="2019300" y="16620792"/>
          <a:ext cx="889000" cy="3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660F4B2F-5A01-4445-803A-8208F240C059}"/>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a:extLst>
            <a:ext uri="{FF2B5EF4-FFF2-40B4-BE49-F238E27FC236}">
              <a16:creationId xmlns:a16="http://schemas.microsoft.com/office/drawing/2014/main" id="{8329DB2F-2E37-4B20-BE31-9347797AD2FC}"/>
            </a:ext>
          </a:extLst>
        </xdr:cNvPr>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161592</xdr:rowOff>
    </xdr:from>
    <xdr:to>
      <xdr:col>10</xdr:col>
      <xdr:colOff>114300</xdr:colOff>
      <xdr:row>97</xdr:row>
      <xdr:rowOff>54738</xdr:rowOff>
    </xdr:to>
    <xdr:cxnSp macro="">
      <xdr:nvCxnSpPr>
        <xdr:cNvPr id="238" name="直線コネクタ 237">
          <a:extLst>
            <a:ext uri="{FF2B5EF4-FFF2-40B4-BE49-F238E27FC236}">
              <a16:creationId xmlns:a16="http://schemas.microsoft.com/office/drawing/2014/main" id="{3F22B64D-EE49-40E6-A226-B14FEDD514C4}"/>
            </a:ext>
          </a:extLst>
        </xdr:cNvPr>
        <xdr:cNvCxnSpPr/>
      </xdr:nvCxnSpPr>
      <xdr:spPr>
        <a:xfrm flipV="1">
          <a:off x="1130300" y="16620792"/>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C29A5B4F-8C57-4963-BCF0-B4B77C563D17}"/>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a:extLst>
            <a:ext uri="{FF2B5EF4-FFF2-40B4-BE49-F238E27FC236}">
              <a16:creationId xmlns:a16="http://schemas.microsoft.com/office/drawing/2014/main" id="{92CFD465-46DE-41FD-80AC-4AC0F306BB2B}"/>
            </a:ext>
          </a:extLst>
        </xdr:cNvPr>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E08C013B-7A6C-407D-AB91-15BBF21C2A59}"/>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a:extLst>
            <a:ext uri="{FF2B5EF4-FFF2-40B4-BE49-F238E27FC236}">
              <a16:creationId xmlns:a16="http://schemas.microsoft.com/office/drawing/2014/main" id="{0B9302D2-30B6-43D2-8486-511164622CC0}"/>
            </a:ext>
          </a:extLst>
        </xdr:cNvPr>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B9683D93-BFE7-4A63-A201-C0F602CB3ECE}"/>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A4706B0A-EE44-4613-816E-A4269AEE970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4D826A82-1200-4A70-98F8-20CBD6D866F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249B05AE-424A-46F9-A494-F6CEB1AD80D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791A0C3-706E-4CCB-BBFB-784FFE678D6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81955</xdr:rowOff>
    </xdr:from>
    <xdr:to>
      <xdr:col>24</xdr:col>
      <xdr:colOff>114300</xdr:colOff>
      <xdr:row>97</xdr:row>
      <xdr:rowOff>12105</xdr:rowOff>
    </xdr:to>
    <xdr:sp macro="" textlink="">
      <xdr:nvSpPr>
        <xdr:cNvPr id="248" name="楕円 247">
          <a:extLst>
            <a:ext uri="{FF2B5EF4-FFF2-40B4-BE49-F238E27FC236}">
              <a16:creationId xmlns:a16="http://schemas.microsoft.com/office/drawing/2014/main" id="{19BC7D13-FCD3-4BFA-845A-5A2146838DCC}"/>
            </a:ext>
          </a:extLst>
        </xdr:cNvPr>
        <xdr:cNvSpPr/>
      </xdr:nvSpPr>
      <xdr:spPr>
        <a:xfrm>
          <a:off x="4584700" y="165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60382</xdr:rowOff>
    </xdr:from>
    <xdr:ext cx="534377" cy="259045"/>
    <xdr:sp macro="" textlink="">
      <xdr:nvSpPr>
        <xdr:cNvPr id="249" name="扶助費該当値テキスト">
          <a:extLst>
            <a:ext uri="{FF2B5EF4-FFF2-40B4-BE49-F238E27FC236}">
              <a16:creationId xmlns:a16="http://schemas.microsoft.com/office/drawing/2014/main" id="{A4B6499C-DA14-41D0-9D69-1784DD3D223D}"/>
            </a:ext>
          </a:extLst>
        </xdr:cNvPr>
        <xdr:cNvSpPr txBox="1"/>
      </xdr:nvSpPr>
      <xdr:spPr>
        <a:xfrm>
          <a:off x="4686300" y="165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84437</xdr:rowOff>
    </xdr:from>
    <xdr:to>
      <xdr:col>20</xdr:col>
      <xdr:colOff>38100</xdr:colOff>
      <xdr:row>97</xdr:row>
      <xdr:rowOff>14587</xdr:rowOff>
    </xdr:to>
    <xdr:sp macro="" textlink="">
      <xdr:nvSpPr>
        <xdr:cNvPr id="250" name="楕円 249">
          <a:extLst>
            <a:ext uri="{FF2B5EF4-FFF2-40B4-BE49-F238E27FC236}">
              <a16:creationId xmlns:a16="http://schemas.microsoft.com/office/drawing/2014/main" id="{0AD41B99-14BD-4AA1-9606-17FD3C567F8B}"/>
            </a:ext>
          </a:extLst>
        </xdr:cNvPr>
        <xdr:cNvSpPr/>
      </xdr:nvSpPr>
      <xdr:spPr>
        <a:xfrm>
          <a:off x="3746500" y="165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5714</xdr:rowOff>
    </xdr:from>
    <xdr:ext cx="534377" cy="259045"/>
    <xdr:sp macro="" textlink="">
      <xdr:nvSpPr>
        <xdr:cNvPr id="251" name="テキスト ボックス 250">
          <a:extLst>
            <a:ext uri="{FF2B5EF4-FFF2-40B4-BE49-F238E27FC236}">
              <a16:creationId xmlns:a16="http://schemas.microsoft.com/office/drawing/2014/main" id="{06FD680B-0561-40A6-9730-805E476221D9}"/>
            </a:ext>
          </a:extLst>
        </xdr:cNvPr>
        <xdr:cNvSpPr txBox="1"/>
      </xdr:nvSpPr>
      <xdr:spPr>
        <a:xfrm>
          <a:off x="3530111" y="166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142185</xdr:rowOff>
    </xdr:from>
    <xdr:to>
      <xdr:col>15</xdr:col>
      <xdr:colOff>101600</xdr:colOff>
      <xdr:row>97</xdr:row>
      <xdr:rowOff>72335</xdr:rowOff>
    </xdr:to>
    <xdr:sp macro="" textlink="">
      <xdr:nvSpPr>
        <xdr:cNvPr id="252" name="楕円 251">
          <a:extLst>
            <a:ext uri="{FF2B5EF4-FFF2-40B4-BE49-F238E27FC236}">
              <a16:creationId xmlns:a16="http://schemas.microsoft.com/office/drawing/2014/main" id="{712CF598-DC49-4725-B101-D4CDA05C7161}"/>
            </a:ext>
          </a:extLst>
        </xdr:cNvPr>
        <xdr:cNvSpPr/>
      </xdr:nvSpPr>
      <xdr:spPr>
        <a:xfrm>
          <a:off x="2857500" y="166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63462</xdr:rowOff>
    </xdr:from>
    <xdr:ext cx="534377" cy="259045"/>
    <xdr:sp macro="" textlink="">
      <xdr:nvSpPr>
        <xdr:cNvPr id="253" name="テキスト ボックス 252">
          <a:extLst>
            <a:ext uri="{FF2B5EF4-FFF2-40B4-BE49-F238E27FC236}">
              <a16:creationId xmlns:a16="http://schemas.microsoft.com/office/drawing/2014/main" id="{C15F4778-5624-4139-A319-3DBC16DDF446}"/>
            </a:ext>
          </a:extLst>
        </xdr:cNvPr>
        <xdr:cNvSpPr txBox="1"/>
      </xdr:nvSpPr>
      <xdr:spPr>
        <a:xfrm>
          <a:off x="2641111" y="16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110792</xdr:rowOff>
    </xdr:from>
    <xdr:to>
      <xdr:col>10</xdr:col>
      <xdr:colOff>165100</xdr:colOff>
      <xdr:row>97</xdr:row>
      <xdr:rowOff>40942</xdr:rowOff>
    </xdr:to>
    <xdr:sp macro="" textlink="">
      <xdr:nvSpPr>
        <xdr:cNvPr id="254" name="楕円 253">
          <a:extLst>
            <a:ext uri="{FF2B5EF4-FFF2-40B4-BE49-F238E27FC236}">
              <a16:creationId xmlns:a16="http://schemas.microsoft.com/office/drawing/2014/main" id="{D5499CFF-C594-43E9-9E2C-73E96D7C1E5C}"/>
            </a:ext>
          </a:extLst>
        </xdr:cNvPr>
        <xdr:cNvSpPr/>
      </xdr:nvSpPr>
      <xdr:spPr>
        <a:xfrm>
          <a:off x="1968500" y="1656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32069</xdr:rowOff>
    </xdr:from>
    <xdr:ext cx="534377" cy="259045"/>
    <xdr:sp macro="" textlink="">
      <xdr:nvSpPr>
        <xdr:cNvPr id="255" name="テキスト ボックス 254">
          <a:extLst>
            <a:ext uri="{FF2B5EF4-FFF2-40B4-BE49-F238E27FC236}">
              <a16:creationId xmlns:a16="http://schemas.microsoft.com/office/drawing/2014/main" id="{8D256E65-67A0-458D-A7C7-3786FC42CE7B}"/>
            </a:ext>
          </a:extLst>
        </xdr:cNvPr>
        <xdr:cNvSpPr txBox="1"/>
      </xdr:nvSpPr>
      <xdr:spPr>
        <a:xfrm>
          <a:off x="1752111" y="1666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3938</xdr:rowOff>
    </xdr:from>
    <xdr:to>
      <xdr:col>6</xdr:col>
      <xdr:colOff>38100</xdr:colOff>
      <xdr:row>97</xdr:row>
      <xdr:rowOff>105538</xdr:rowOff>
    </xdr:to>
    <xdr:sp macro="" textlink="">
      <xdr:nvSpPr>
        <xdr:cNvPr id="256" name="楕円 255">
          <a:extLst>
            <a:ext uri="{FF2B5EF4-FFF2-40B4-BE49-F238E27FC236}">
              <a16:creationId xmlns:a16="http://schemas.microsoft.com/office/drawing/2014/main" id="{12102D15-8C30-4632-8118-E0536B9D8146}"/>
            </a:ext>
          </a:extLst>
        </xdr:cNvPr>
        <xdr:cNvSpPr/>
      </xdr:nvSpPr>
      <xdr:spPr>
        <a:xfrm>
          <a:off x="1079500" y="166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96665</xdr:rowOff>
    </xdr:from>
    <xdr:ext cx="534377" cy="259045"/>
    <xdr:sp macro="" textlink="">
      <xdr:nvSpPr>
        <xdr:cNvPr id="257" name="テキスト ボックス 256">
          <a:extLst>
            <a:ext uri="{FF2B5EF4-FFF2-40B4-BE49-F238E27FC236}">
              <a16:creationId xmlns:a16="http://schemas.microsoft.com/office/drawing/2014/main" id="{0A1E9E0E-08D0-4D3E-B4A7-CC9FB6CD08F3}"/>
            </a:ext>
          </a:extLst>
        </xdr:cNvPr>
        <xdr:cNvSpPr txBox="1"/>
      </xdr:nvSpPr>
      <xdr:spPr>
        <a:xfrm>
          <a:off x="863111" y="1672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ED6B18F9-28AD-4FC1-A4CF-CD856AB0102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F185D2F3-999A-4344-8EF7-2F7B33D8CBA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938366BB-C414-4AB5-93F6-6B26BB2E334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238D2C06-C9EF-4D51-99D3-063A5F576AC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9C70DAA6-E2DB-471C-ABB8-7DFAF7F4256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3A58A90E-4768-4832-B8ED-DE850510C48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B94D4BFA-BCD7-42FB-AEB0-B0080A96C36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6A42F92-956B-42BF-A455-E11A155872A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73AC5664-7676-43B9-ACB1-2A84D845A9EF}"/>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9C541141-E721-4929-B47F-EC3D23D486AC}"/>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8BBABDF8-871D-4E9B-979F-5F43A444B5D8}"/>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DB4321D-885E-4008-82A8-9E7C4AD6BAF2}"/>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6FA8A525-1CF7-4DA9-ACA9-AECC96473643}"/>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C6B0CDA5-15D5-4E07-93D6-EEC5129E5FC5}"/>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79B38F8D-137A-430A-A4AB-335677E1F216}"/>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A8D5973F-0A27-4CCF-BE55-C456A4E0B6EC}"/>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89F8E771-2168-4D3E-9343-330208BB5956}"/>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A80ADB97-6BB1-4286-B7D8-CA0CFD9145E9}"/>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826EA4D3-32FB-442C-9CFC-AE747C906D5B}"/>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3A9AD3FD-772E-4723-99BC-9ADBD82C7293}"/>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5790AFDD-10B0-4662-A8AD-5FF923FDF4B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A9866FB0-C4AD-4873-927C-9B6011F46604}"/>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3529770D-9DAE-4189-BA3A-54B29BCA352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6AB80551-B714-4870-A37C-DB6334FC6C93}"/>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52F5371A-2406-4B12-89EE-8B6ECCF1314D}"/>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BA418D20-140F-4514-8CB2-C7B35A5816E5}"/>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BCCA6A27-1FEE-4B88-A77B-A9F8F1D4AC5B}"/>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71E1293A-BAC7-4E1F-942E-6D393304172F}"/>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15353</xdr:rowOff>
    </xdr:from>
    <xdr:to>
      <xdr:col>55</xdr:col>
      <xdr:colOff>0</xdr:colOff>
      <xdr:row>38</xdr:row>
      <xdr:rowOff>21028</xdr:rowOff>
    </xdr:to>
    <xdr:cxnSp macro="">
      <xdr:nvCxnSpPr>
        <xdr:cNvPr id="286" name="直線コネクタ 285">
          <a:extLst>
            <a:ext uri="{FF2B5EF4-FFF2-40B4-BE49-F238E27FC236}">
              <a16:creationId xmlns:a16="http://schemas.microsoft.com/office/drawing/2014/main" id="{FE072721-3415-4D21-84B2-F79A9B380F30}"/>
            </a:ext>
          </a:extLst>
        </xdr:cNvPr>
        <xdr:cNvCxnSpPr/>
      </xdr:nvCxnSpPr>
      <xdr:spPr>
        <a:xfrm flipV="1">
          <a:off x="9639300" y="6530453"/>
          <a:ext cx="8382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a:extLst>
            <a:ext uri="{FF2B5EF4-FFF2-40B4-BE49-F238E27FC236}">
              <a16:creationId xmlns:a16="http://schemas.microsoft.com/office/drawing/2014/main" id="{3B3BB09A-983A-4ED0-AEC7-D20B3166CFDB}"/>
            </a:ext>
          </a:extLst>
        </xdr:cNvPr>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CFE4F97B-3D7C-4F2C-86AE-82D0D64437D6}"/>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21028</xdr:rowOff>
    </xdr:from>
    <xdr:to>
      <xdr:col>50</xdr:col>
      <xdr:colOff>114300</xdr:colOff>
      <xdr:row>38</xdr:row>
      <xdr:rowOff>27886</xdr:rowOff>
    </xdr:to>
    <xdr:cxnSp macro="">
      <xdr:nvCxnSpPr>
        <xdr:cNvPr id="289" name="直線コネクタ 288">
          <a:extLst>
            <a:ext uri="{FF2B5EF4-FFF2-40B4-BE49-F238E27FC236}">
              <a16:creationId xmlns:a16="http://schemas.microsoft.com/office/drawing/2014/main" id="{82436DD0-456A-4D77-AF0B-0385F6607FB0}"/>
            </a:ext>
          </a:extLst>
        </xdr:cNvPr>
        <xdr:cNvCxnSpPr/>
      </xdr:nvCxnSpPr>
      <xdr:spPr>
        <a:xfrm flipV="1">
          <a:off x="8750300" y="65361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E715A6B-18DC-406F-BD56-22AFA8814A08}"/>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a:extLst>
            <a:ext uri="{FF2B5EF4-FFF2-40B4-BE49-F238E27FC236}">
              <a16:creationId xmlns:a16="http://schemas.microsoft.com/office/drawing/2014/main" id="{BDBC793E-D5DA-4B83-B693-ACF6012F0B29}"/>
            </a:ext>
          </a:extLst>
        </xdr:cNvPr>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27886</xdr:rowOff>
    </xdr:from>
    <xdr:to>
      <xdr:col>45</xdr:col>
      <xdr:colOff>177800</xdr:colOff>
      <xdr:row>38</xdr:row>
      <xdr:rowOff>44191</xdr:rowOff>
    </xdr:to>
    <xdr:cxnSp macro="">
      <xdr:nvCxnSpPr>
        <xdr:cNvPr id="292" name="直線コネクタ 291">
          <a:extLst>
            <a:ext uri="{FF2B5EF4-FFF2-40B4-BE49-F238E27FC236}">
              <a16:creationId xmlns:a16="http://schemas.microsoft.com/office/drawing/2014/main" id="{A8A2FC52-051B-4B92-A49F-891823CBCCF9}"/>
            </a:ext>
          </a:extLst>
        </xdr:cNvPr>
        <xdr:cNvCxnSpPr/>
      </xdr:nvCxnSpPr>
      <xdr:spPr>
        <a:xfrm flipV="1">
          <a:off x="7861300" y="6542986"/>
          <a:ext cx="889000" cy="1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C727AA62-0D4D-4780-B4B3-60B9DC48FC0C}"/>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a:extLst>
            <a:ext uri="{FF2B5EF4-FFF2-40B4-BE49-F238E27FC236}">
              <a16:creationId xmlns:a16="http://schemas.microsoft.com/office/drawing/2014/main" id="{5388EF7E-690F-4F18-85C9-28AC84820EE6}"/>
            </a:ext>
          </a:extLst>
        </xdr:cNvPr>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30972</xdr:rowOff>
    </xdr:from>
    <xdr:to>
      <xdr:col>41</xdr:col>
      <xdr:colOff>50800</xdr:colOff>
      <xdr:row>38</xdr:row>
      <xdr:rowOff>44191</xdr:rowOff>
    </xdr:to>
    <xdr:cxnSp macro="">
      <xdr:nvCxnSpPr>
        <xdr:cNvPr id="295" name="直線コネクタ 294">
          <a:extLst>
            <a:ext uri="{FF2B5EF4-FFF2-40B4-BE49-F238E27FC236}">
              <a16:creationId xmlns:a16="http://schemas.microsoft.com/office/drawing/2014/main" id="{1C815CE4-58AD-4826-987A-DE3816AE0635}"/>
            </a:ext>
          </a:extLst>
        </xdr:cNvPr>
        <xdr:cNvCxnSpPr/>
      </xdr:nvCxnSpPr>
      <xdr:spPr>
        <a:xfrm>
          <a:off x="6972300" y="6546072"/>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E2E1A79B-0380-4C7F-B087-17B83EC4BCD2}"/>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a:extLst>
            <a:ext uri="{FF2B5EF4-FFF2-40B4-BE49-F238E27FC236}">
              <a16:creationId xmlns:a16="http://schemas.microsoft.com/office/drawing/2014/main" id="{ABF68BC6-C060-482B-8460-C8ABD4469D44}"/>
            </a:ext>
          </a:extLst>
        </xdr:cNvPr>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A3524F3-1C56-448E-8D24-4D42E95EF6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a:extLst>
            <a:ext uri="{FF2B5EF4-FFF2-40B4-BE49-F238E27FC236}">
              <a16:creationId xmlns:a16="http://schemas.microsoft.com/office/drawing/2014/main" id="{63B8799F-5BC7-40BC-9B80-3DEEEA2E9E48}"/>
            </a:ext>
          </a:extLst>
        </xdr:cNvPr>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6107CD76-559B-48D1-9830-EAEDD145AD71}"/>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5C8C30E3-9507-432D-8F89-74196342C5B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ACAAE291-0D2C-47F4-B699-87313A39703E}"/>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C4B82ED9-BEEE-401E-9340-CC7A5EF4073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6BF1C04B-29BC-4D2B-AC83-76812AF1241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136003</xdr:rowOff>
    </xdr:from>
    <xdr:to>
      <xdr:col>55</xdr:col>
      <xdr:colOff>50800</xdr:colOff>
      <xdr:row>38</xdr:row>
      <xdr:rowOff>66153</xdr:rowOff>
    </xdr:to>
    <xdr:sp macro="" textlink="">
      <xdr:nvSpPr>
        <xdr:cNvPr id="305" name="楕円 304">
          <a:extLst>
            <a:ext uri="{FF2B5EF4-FFF2-40B4-BE49-F238E27FC236}">
              <a16:creationId xmlns:a16="http://schemas.microsoft.com/office/drawing/2014/main" id="{269F636A-CFBA-483B-A4E6-0FB88E7F3481}"/>
            </a:ext>
          </a:extLst>
        </xdr:cNvPr>
        <xdr:cNvSpPr/>
      </xdr:nvSpPr>
      <xdr:spPr>
        <a:xfrm>
          <a:off x="10426700" y="64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50930</xdr:rowOff>
    </xdr:from>
    <xdr:ext cx="599010" cy="259045"/>
    <xdr:sp macro="" textlink="">
      <xdr:nvSpPr>
        <xdr:cNvPr id="306" name="補助費等該当値テキスト">
          <a:extLst>
            <a:ext uri="{FF2B5EF4-FFF2-40B4-BE49-F238E27FC236}">
              <a16:creationId xmlns:a16="http://schemas.microsoft.com/office/drawing/2014/main" id="{546F301D-EDEB-421D-B4DA-B4DE324EC411}"/>
            </a:ext>
          </a:extLst>
        </xdr:cNvPr>
        <xdr:cNvSpPr txBox="1"/>
      </xdr:nvSpPr>
      <xdr:spPr>
        <a:xfrm>
          <a:off x="10528300" y="639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141678</xdr:rowOff>
    </xdr:from>
    <xdr:to>
      <xdr:col>50</xdr:col>
      <xdr:colOff>165100</xdr:colOff>
      <xdr:row>38</xdr:row>
      <xdr:rowOff>71828</xdr:rowOff>
    </xdr:to>
    <xdr:sp macro="" textlink="">
      <xdr:nvSpPr>
        <xdr:cNvPr id="307" name="楕円 306">
          <a:extLst>
            <a:ext uri="{FF2B5EF4-FFF2-40B4-BE49-F238E27FC236}">
              <a16:creationId xmlns:a16="http://schemas.microsoft.com/office/drawing/2014/main" id="{C4D62845-1552-4B18-B421-4B0E259088F3}"/>
            </a:ext>
          </a:extLst>
        </xdr:cNvPr>
        <xdr:cNvSpPr/>
      </xdr:nvSpPr>
      <xdr:spPr>
        <a:xfrm>
          <a:off x="9588500" y="64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62955</xdr:rowOff>
    </xdr:from>
    <xdr:ext cx="599010" cy="259045"/>
    <xdr:sp macro="" textlink="">
      <xdr:nvSpPr>
        <xdr:cNvPr id="308" name="テキスト ボックス 307">
          <a:extLst>
            <a:ext uri="{FF2B5EF4-FFF2-40B4-BE49-F238E27FC236}">
              <a16:creationId xmlns:a16="http://schemas.microsoft.com/office/drawing/2014/main" id="{341760B2-C8AB-47BB-942F-FA418E0F4055}"/>
            </a:ext>
          </a:extLst>
        </xdr:cNvPr>
        <xdr:cNvSpPr txBox="1"/>
      </xdr:nvSpPr>
      <xdr:spPr>
        <a:xfrm>
          <a:off x="9339795" y="65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148536</xdr:rowOff>
    </xdr:from>
    <xdr:to>
      <xdr:col>46</xdr:col>
      <xdr:colOff>38100</xdr:colOff>
      <xdr:row>38</xdr:row>
      <xdr:rowOff>78686</xdr:rowOff>
    </xdr:to>
    <xdr:sp macro="" textlink="">
      <xdr:nvSpPr>
        <xdr:cNvPr id="309" name="楕円 308">
          <a:extLst>
            <a:ext uri="{FF2B5EF4-FFF2-40B4-BE49-F238E27FC236}">
              <a16:creationId xmlns:a16="http://schemas.microsoft.com/office/drawing/2014/main" id="{5EA084F0-FFDE-482A-9EC2-5AC6A21B7883}"/>
            </a:ext>
          </a:extLst>
        </xdr:cNvPr>
        <xdr:cNvSpPr/>
      </xdr:nvSpPr>
      <xdr:spPr>
        <a:xfrm>
          <a:off x="8699500" y="64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69813</xdr:rowOff>
    </xdr:from>
    <xdr:ext cx="534377" cy="259045"/>
    <xdr:sp macro="" textlink="">
      <xdr:nvSpPr>
        <xdr:cNvPr id="310" name="テキスト ボックス 309">
          <a:extLst>
            <a:ext uri="{FF2B5EF4-FFF2-40B4-BE49-F238E27FC236}">
              <a16:creationId xmlns:a16="http://schemas.microsoft.com/office/drawing/2014/main" id="{8749ED7B-EBC8-4147-89E6-DDFA3A89D79C}"/>
            </a:ext>
          </a:extLst>
        </xdr:cNvPr>
        <xdr:cNvSpPr txBox="1"/>
      </xdr:nvSpPr>
      <xdr:spPr>
        <a:xfrm>
          <a:off x="8483111" y="65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164841</xdr:rowOff>
    </xdr:from>
    <xdr:to>
      <xdr:col>41</xdr:col>
      <xdr:colOff>101600</xdr:colOff>
      <xdr:row>38</xdr:row>
      <xdr:rowOff>94991</xdr:rowOff>
    </xdr:to>
    <xdr:sp macro="" textlink="">
      <xdr:nvSpPr>
        <xdr:cNvPr id="311" name="楕円 310">
          <a:extLst>
            <a:ext uri="{FF2B5EF4-FFF2-40B4-BE49-F238E27FC236}">
              <a16:creationId xmlns:a16="http://schemas.microsoft.com/office/drawing/2014/main" id="{1F5F5092-462E-4156-BE37-7CE8C25064E0}"/>
            </a:ext>
          </a:extLst>
        </xdr:cNvPr>
        <xdr:cNvSpPr/>
      </xdr:nvSpPr>
      <xdr:spPr>
        <a:xfrm>
          <a:off x="7810500" y="65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86118</xdr:rowOff>
    </xdr:from>
    <xdr:ext cx="534377" cy="259045"/>
    <xdr:sp macro="" textlink="">
      <xdr:nvSpPr>
        <xdr:cNvPr id="312" name="テキスト ボックス 311">
          <a:extLst>
            <a:ext uri="{FF2B5EF4-FFF2-40B4-BE49-F238E27FC236}">
              <a16:creationId xmlns:a16="http://schemas.microsoft.com/office/drawing/2014/main" id="{DA6F2BCE-C8AF-4104-9234-652BC48F5CAB}"/>
            </a:ext>
          </a:extLst>
        </xdr:cNvPr>
        <xdr:cNvSpPr txBox="1"/>
      </xdr:nvSpPr>
      <xdr:spPr>
        <a:xfrm>
          <a:off x="7594111" y="66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151622</xdr:rowOff>
    </xdr:from>
    <xdr:to>
      <xdr:col>36</xdr:col>
      <xdr:colOff>165100</xdr:colOff>
      <xdr:row>38</xdr:row>
      <xdr:rowOff>81772</xdr:rowOff>
    </xdr:to>
    <xdr:sp macro="" textlink="">
      <xdr:nvSpPr>
        <xdr:cNvPr id="313" name="楕円 312">
          <a:extLst>
            <a:ext uri="{FF2B5EF4-FFF2-40B4-BE49-F238E27FC236}">
              <a16:creationId xmlns:a16="http://schemas.microsoft.com/office/drawing/2014/main" id="{F1391D00-740F-4E24-B5DD-CE250AC3D4BE}"/>
            </a:ext>
          </a:extLst>
        </xdr:cNvPr>
        <xdr:cNvSpPr/>
      </xdr:nvSpPr>
      <xdr:spPr>
        <a:xfrm>
          <a:off x="6921500" y="64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72899</xdr:rowOff>
    </xdr:from>
    <xdr:ext cx="534377" cy="259045"/>
    <xdr:sp macro="" textlink="">
      <xdr:nvSpPr>
        <xdr:cNvPr id="314" name="テキスト ボックス 313">
          <a:extLst>
            <a:ext uri="{FF2B5EF4-FFF2-40B4-BE49-F238E27FC236}">
              <a16:creationId xmlns:a16="http://schemas.microsoft.com/office/drawing/2014/main" id="{1C83DD40-44E6-403A-9696-04056E45FF23}"/>
            </a:ext>
          </a:extLst>
        </xdr:cNvPr>
        <xdr:cNvSpPr txBox="1"/>
      </xdr:nvSpPr>
      <xdr:spPr>
        <a:xfrm>
          <a:off x="6705111" y="65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5400E1BC-4A50-4B1B-8369-75A70260AED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B6AF8904-51F3-4918-B6A3-9292411961B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49B3DE23-46F9-446F-82A5-A2AC5AA269DD}"/>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D5FA95B2-6595-4E9B-9646-257974B3330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77CB5D60-4DD2-4C1D-8466-AB4886D918C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41DB14DE-3271-4D54-BD75-A3E25717BD4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211B81A2-ACD1-496A-BD94-35CEF7BB660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E3527ECE-98FA-4842-9960-47BBD924D70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5AD3409C-CE6B-4CF6-8324-3CA34956784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F5997E9C-FBC5-4D40-ABF0-2E54E7EA23C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DD012668-DF59-4FD9-A71F-380D9E1F3EA8}"/>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27EC3BF8-3862-44B9-8FA9-1B329FA3C98F}"/>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9AF90604-75F6-46BF-BFF2-2BEA2000E8E9}"/>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560262-3E96-4D80-8AF3-758808E1D6A7}"/>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71DB3076-2D97-4EE5-B8E1-FA41F5D75936}"/>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CD95FA0D-E5A3-4A8E-B346-3FCA7116971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B9455341-8CB6-4563-B3ED-4C9D8612E5CD}"/>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E6F4ACAA-2502-4204-9A8E-65DD8EDAB1B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5AF35F8F-F4F7-4997-BB6F-3C6A9D85B7B5}"/>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4657C131-0814-4134-B9C4-545F7D1014D8}"/>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8450D3E9-41B4-4977-B7AA-DA0846B196F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38D4CD4A-EA12-413B-8E4A-CF67623A244A}"/>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7CA6F895-F80C-42BA-997A-1B7667CC92F9}"/>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3B4D1C42-D216-4521-B1B7-D447476CB876}"/>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16BC423E-F577-46EF-B9F1-1B8415389CEF}"/>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7DD613D0-2E82-4E92-B68F-3C70347BA926}"/>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D22BC73C-0283-491E-A5C9-513404FFC0AE}"/>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38BAB561-67E0-489F-9EE9-DDE047B3BE9A}"/>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144557</xdr:rowOff>
    </xdr:from>
    <xdr:to>
      <xdr:col>55</xdr:col>
      <xdr:colOff>0</xdr:colOff>
      <xdr:row>58</xdr:row>
      <xdr:rowOff>157231</xdr:rowOff>
    </xdr:to>
    <xdr:cxnSp macro="">
      <xdr:nvCxnSpPr>
        <xdr:cNvPr id="343" name="直線コネクタ 342">
          <a:extLst>
            <a:ext uri="{FF2B5EF4-FFF2-40B4-BE49-F238E27FC236}">
              <a16:creationId xmlns:a16="http://schemas.microsoft.com/office/drawing/2014/main" id="{2BFD4F04-4B16-45A8-9F59-34704B3853C4}"/>
            </a:ext>
          </a:extLst>
        </xdr:cNvPr>
        <xdr:cNvCxnSpPr/>
      </xdr:nvCxnSpPr>
      <xdr:spPr>
        <a:xfrm flipV="1">
          <a:off x="9639300" y="10088657"/>
          <a:ext cx="8382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a:extLst>
            <a:ext uri="{FF2B5EF4-FFF2-40B4-BE49-F238E27FC236}">
              <a16:creationId xmlns:a16="http://schemas.microsoft.com/office/drawing/2014/main" id="{B54EFEC0-DC95-418B-AFD6-7644706F5D35}"/>
            </a:ext>
          </a:extLst>
        </xdr:cNvPr>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2E7877B3-79A9-452D-93E8-3A201E5E0873}"/>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144359</xdr:rowOff>
    </xdr:from>
    <xdr:to>
      <xdr:col>50</xdr:col>
      <xdr:colOff>114300</xdr:colOff>
      <xdr:row>58</xdr:row>
      <xdr:rowOff>157231</xdr:rowOff>
    </xdr:to>
    <xdr:cxnSp macro="">
      <xdr:nvCxnSpPr>
        <xdr:cNvPr id="346" name="直線コネクタ 345">
          <a:extLst>
            <a:ext uri="{FF2B5EF4-FFF2-40B4-BE49-F238E27FC236}">
              <a16:creationId xmlns:a16="http://schemas.microsoft.com/office/drawing/2014/main" id="{222E0A10-1EF7-437A-BEA9-8EBFD72E285E}"/>
            </a:ext>
          </a:extLst>
        </xdr:cNvPr>
        <xdr:cNvCxnSpPr/>
      </xdr:nvCxnSpPr>
      <xdr:spPr>
        <a:xfrm>
          <a:off x="8750300" y="10088459"/>
          <a:ext cx="889000" cy="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C314203F-3689-47F5-B415-4F26767C29B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a:extLst>
            <a:ext uri="{FF2B5EF4-FFF2-40B4-BE49-F238E27FC236}">
              <a16:creationId xmlns:a16="http://schemas.microsoft.com/office/drawing/2014/main" id="{F7ACB240-5C48-4CDB-9789-E55DB07A8A16}"/>
            </a:ext>
          </a:extLst>
        </xdr:cNvPr>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127693</xdr:rowOff>
    </xdr:from>
    <xdr:to>
      <xdr:col>45</xdr:col>
      <xdr:colOff>177800</xdr:colOff>
      <xdr:row>58</xdr:row>
      <xdr:rowOff>144359</xdr:rowOff>
    </xdr:to>
    <xdr:cxnSp macro="">
      <xdr:nvCxnSpPr>
        <xdr:cNvPr id="349" name="直線コネクタ 348">
          <a:extLst>
            <a:ext uri="{FF2B5EF4-FFF2-40B4-BE49-F238E27FC236}">
              <a16:creationId xmlns:a16="http://schemas.microsoft.com/office/drawing/2014/main" id="{F507AB84-315D-4BA3-BD52-1365A8A93A5A}"/>
            </a:ext>
          </a:extLst>
        </xdr:cNvPr>
        <xdr:cNvCxnSpPr/>
      </xdr:nvCxnSpPr>
      <xdr:spPr>
        <a:xfrm>
          <a:off x="7861300" y="10071793"/>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5A6F178C-889D-4583-A391-5D732FD4A847}"/>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a:extLst>
            <a:ext uri="{FF2B5EF4-FFF2-40B4-BE49-F238E27FC236}">
              <a16:creationId xmlns:a16="http://schemas.microsoft.com/office/drawing/2014/main" id="{B272BE30-0D47-441B-83B7-37043AAF0130}"/>
            </a:ext>
          </a:extLst>
        </xdr:cNvPr>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127693</xdr:rowOff>
    </xdr:from>
    <xdr:to>
      <xdr:col>41</xdr:col>
      <xdr:colOff>50800</xdr:colOff>
      <xdr:row>58</xdr:row>
      <xdr:rowOff>146162</xdr:rowOff>
    </xdr:to>
    <xdr:cxnSp macro="">
      <xdr:nvCxnSpPr>
        <xdr:cNvPr id="352" name="直線コネクタ 351">
          <a:extLst>
            <a:ext uri="{FF2B5EF4-FFF2-40B4-BE49-F238E27FC236}">
              <a16:creationId xmlns:a16="http://schemas.microsoft.com/office/drawing/2014/main" id="{9383630A-116F-45B5-AA8F-11EF414F0A91}"/>
            </a:ext>
          </a:extLst>
        </xdr:cNvPr>
        <xdr:cNvCxnSpPr/>
      </xdr:nvCxnSpPr>
      <xdr:spPr>
        <a:xfrm flipV="1">
          <a:off x="6972300" y="10071793"/>
          <a:ext cx="889000" cy="1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A53FDBB2-819A-4EFD-B32F-55528FFCF096}"/>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a:extLst>
            <a:ext uri="{FF2B5EF4-FFF2-40B4-BE49-F238E27FC236}">
              <a16:creationId xmlns:a16="http://schemas.microsoft.com/office/drawing/2014/main" id="{E402AAE1-7773-4D43-B493-74F8917B07AC}"/>
            </a:ext>
          </a:extLst>
        </xdr:cNvPr>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B08E9F51-F47C-4D3D-8800-369B7DA66AD9}"/>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a:extLst>
            <a:ext uri="{FF2B5EF4-FFF2-40B4-BE49-F238E27FC236}">
              <a16:creationId xmlns:a16="http://schemas.microsoft.com/office/drawing/2014/main" id="{C9D63B7A-A7F8-4F1B-8C47-A81E79A495B8}"/>
            </a:ext>
          </a:extLst>
        </xdr:cNvPr>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951A8462-6D26-4C91-B791-1C7566A4446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69CDB26-AC35-4D7A-A5C5-4E9431C4FC2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3F8CCD16-6FAC-49D3-9E9C-D876450ECC9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B34D29FA-506C-49DD-A34D-511EDEF1EFE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333C68FF-BBAE-4F03-8DCD-84CB3913227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93757</xdr:rowOff>
    </xdr:from>
    <xdr:to>
      <xdr:col>55</xdr:col>
      <xdr:colOff>50800</xdr:colOff>
      <xdr:row>59</xdr:row>
      <xdr:rowOff>23907</xdr:rowOff>
    </xdr:to>
    <xdr:sp macro="" textlink="">
      <xdr:nvSpPr>
        <xdr:cNvPr id="362" name="楕円 361">
          <a:extLst>
            <a:ext uri="{FF2B5EF4-FFF2-40B4-BE49-F238E27FC236}">
              <a16:creationId xmlns:a16="http://schemas.microsoft.com/office/drawing/2014/main" id="{30C72338-EF35-4764-A000-A70EBA2C0B4E}"/>
            </a:ext>
          </a:extLst>
        </xdr:cNvPr>
        <xdr:cNvSpPr/>
      </xdr:nvSpPr>
      <xdr:spPr>
        <a:xfrm>
          <a:off x="10426700" y="100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a:extLst>
            <a:ext uri="{FF2B5EF4-FFF2-40B4-BE49-F238E27FC236}">
              <a16:creationId xmlns:a16="http://schemas.microsoft.com/office/drawing/2014/main" id="{F1A2CE29-A248-4227-B548-CA1465508E10}"/>
            </a:ext>
          </a:extLst>
        </xdr:cNvPr>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106431</xdr:rowOff>
    </xdr:from>
    <xdr:to>
      <xdr:col>50</xdr:col>
      <xdr:colOff>165100</xdr:colOff>
      <xdr:row>59</xdr:row>
      <xdr:rowOff>36581</xdr:rowOff>
    </xdr:to>
    <xdr:sp macro="" textlink="">
      <xdr:nvSpPr>
        <xdr:cNvPr id="364" name="楕円 363">
          <a:extLst>
            <a:ext uri="{FF2B5EF4-FFF2-40B4-BE49-F238E27FC236}">
              <a16:creationId xmlns:a16="http://schemas.microsoft.com/office/drawing/2014/main" id="{8FA7528C-60A5-485B-94A6-7AA5D16B49BE}"/>
            </a:ext>
          </a:extLst>
        </xdr:cNvPr>
        <xdr:cNvSpPr/>
      </xdr:nvSpPr>
      <xdr:spPr>
        <a:xfrm>
          <a:off x="9588500" y="100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27708</xdr:rowOff>
    </xdr:from>
    <xdr:ext cx="599010" cy="259045"/>
    <xdr:sp macro="" textlink="">
      <xdr:nvSpPr>
        <xdr:cNvPr id="365" name="テキスト ボックス 364">
          <a:extLst>
            <a:ext uri="{FF2B5EF4-FFF2-40B4-BE49-F238E27FC236}">
              <a16:creationId xmlns:a16="http://schemas.microsoft.com/office/drawing/2014/main" id="{D219FB9D-4879-4333-B785-C8DE517E173C}"/>
            </a:ext>
          </a:extLst>
        </xdr:cNvPr>
        <xdr:cNvSpPr txBox="1"/>
      </xdr:nvSpPr>
      <xdr:spPr>
        <a:xfrm>
          <a:off x="9339795" y="1014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93559</xdr:rowOff>
    </xdr:from>
    <xdr:to>
      <xdr:col>46</xdr:col>
      <xdr:colOff>38100</xdr:colOff>
      <xdr:row>59</xdr:row>
      <xdr:rowOff>23709</xdr:rowOff>
    </xdr:to>
    <xdr:sp macro="" textlink="">
      <xdr:nvSpPr>
        <xdr:cNvPr id="366" name="楕円 365">
          <a:extLst>
            <a:ext uri="{FF2B5EF4-FFF2-40B4-BE49-F238E27FC236}">
              <a16:creationId xmlns:a16="http://schemas.microsoft.com/office/drawing/2014/main" id="{9287E93D-1111-49DE-928F-FC936B633FCF}"/>
            </a:ext>
          </a:extLst>
        </xdr:cNvPr>
        <xdr:cNvSpPr/>
      </xdr:nvSpPr>
      <xdr:spPr>
        <a:xfrm>
          <a:off x="8699500" y="100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14836</xdr:rowOff>
    </xdr:from>
    <xdr:ext cx="599010" cy="259045"/>
    <xdr:sp macro="" textlink="">
      <xdr:nvSpPr>
        <xdr:cNvPr id="367" name="テキスト ボックス 366">
          <a:extLst>
            <a:ext uri="{FF2B5EF4-FFF2-40B4-BE49-F238E27FC236}">
              <a16:creationId xmlns:a16="http://schemas.microsoft.com/office/drawing/2014/main" id="{1586C3CA-8B2D-49A3-93DC-A6D0979BF3B0}"/>
            </a:ext>
          </a:extLst>
        </xdr:cNvPr>
        <xdr:cNvSpPr txBox="1"/>
      </xdr:nvSpPr>
      <xdr:spPr>
        <a:xfrm>
          <a:off x="8450795" y="1013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76893</xdr:rowOff>
    </xdr:from>
    <xdr:to>
      <xdr:col>41</xdr:col>
      <xdr:colOff>101600</xdr:colOff>
      <xdr:row>59</xdr:row>
      <xdr:rowOff>7043</xdr:rowOff>
    </xdr:to>
    <xdr:sp macro="" textlink="">
      <xdr:nvSpPr>
        <xdr:cNvPr id="368" name="楕円 367">
          <a:extLst>
            <a:ext uri="{FF2B5EF4-FFF2-40B4-BE49-F238E27FC236}">
              <a16:creationId xmlns:a16="http://schemas.microsoft.com/office/drawing/2014/main" id="{F72856BF-F0E8-4F44-80F8-8DDD53BEAD39}"/>
            </a:ext>
          </a:extLst>
        </xdr:cNvPr>
        <xdr:cNvSpPr/>
      </xdr:nvSpPr>
      <xdr:spPr>
        <a:xfrm>
          <a:off x="7810500" y="100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169620</xdr:rowOff>
    </xdr:from>
    <xdr:ext cx="599010" cy="259045"/>
    <xdr:sp macro="" textlink="">
      <xdr:nvSpPr>
        <xdr:cNvPr id="369" name="テキスト ボックス 368">
          <a:extLst>
            <a:ext uri="{FF2B5EF4-FFF2-40B4-BE49-F238E27FC236}">
              <a16:creationId xmlns:a16="http://schemas.microsoft.com/office/drawing/2014/main" id="{732E04F4-E301-4693-AE9B-8ECFC7B2898F}"/>
            </a:ext>
          </a:extLst>
        </xdr:cNvPr>
        <xdr:cNvSpPr txBox="1"/>
      </xdr:nvSpPr>
      <xdr:spPr>
        <a:xfrm>
          <a:off x="7561795" y="101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95362</xdr:rowOff>
    </xdr:from>
    <xdr:to>
      <xdr:col>36</xdr:col>
      <xdr:colOff>165100</xdr:colOff>
      <xdr:row>59</xdr:row>
      <xdr:rowOff>25512</xdr:rowOff>
    </xdr:to>
    <xdr:sp macro="" textlink="">
      <xdr:nvSpPr>
        <xdr:cNvPr id="370" name="楕円 369">
          <a:extLst>
            <a:ext uri="{FF2B5EF4-FFF2-40B4-BE49-F238E27FC236}">
              <a16:creationId xmlns:a16="http://schemas.microsoft.com/office/drawing/2014/main" id="{94200CFD-663C-47B1-BA97-DEA102753839}"/>
            </a:ext>
          </a:extLst>
        </xdr:cNvPr>
        <xdr:cNvSpPr/>
      </xdr:nvSpPr>
      <xdr:spPr>
        <a:xfrm>
          <a:off x="6921500" y="100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16639</xdr:rowOff>
    </xdr:from>
    <xdr:ext cx="599010" cy="259045"/>
    <xdr:sp macro="" textlink="">
      <xdr:nvSpPr>
        <xdr:cNvPr id="371" name="テキスト ボックス 370">
          <a:extLst>
            <a:ext uri="{FF2B5EF4-FFF2-40B4-BE49-F238E27FC236}">
              <a16:creationId xmlns:a16="http://schemas.microsoft.com/office/drawing/2014/main" id="{4E548417-8F49-49EB-8A08-4D377D901C53}"/>
            </a:ext>
          </a:extLst>
        </xdr:cNvPr>
        <xdr:cNvSpPr txBox="1"/>
      </xdr:nvSpPr>
      <xdr:spPr>
        <a:xfrm>
          <a:off x="6672795" y="1013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DFD091DA-1740-4EEB-A42C-020D56D43FE3}"/>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5DDF32EA-E0A2-459C-8ECC-7CA37EDEEE7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4CEB41F0-5517-4C91-9A91-7980A87B67D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76202828-5582-4F38-BF41-C20192B53C0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5FABF4A8-4C8A-40A7-A230-6A4D673C3772}"/>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815E75D-25AD-4DD7-BC02-BE3D46A1ED7A}"/>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6188E7D3-EC79-44C3-9BE6-9811ADDE2A62}"/>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1F76F122-1DC7-463E-A8AD-E43FB4B3A1C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E40E3968-FDDE-45E4-9D23-2F780134D906}"/>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E29DE1E7-62E1-440A-B440-9CF51975A40D}"/>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D0EACF11-85D6-45B5-8E7C-ECA43AAF2BD7}"/>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C6806269-4E05-410A-9703-0E5136D4CA9F}"/>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3A278E5A-5B2E-4D32-A13F-1E7DA93C70C3}"/>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87507F0-2537-4E18-963B-A64A24D097CF}"/>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4579BFFB-A9E8-4B8F-9A4C-EE0612252A5E}"/>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85732C0C-F332-49FC-B042-358851A90374}"/>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8916F68B-D74E-4305-88C4-9E1029302092}"/>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B50583DC-B1C2-4449-B49C-D4FB6C49D13A}"/>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96AD154E-27EF-4015-B2DB-0A3DFB3A12B5}"/>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9BB56770-5CC8-43F6-A45D-7E929F4D19DF}"/>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1B40D2A3-7CED-4459-820A-B9239FFEEFEE}"/>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94588500-421D-4AFB-921A-1DBF6A358A51}"/>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B4081D9E-C105-449C-B622-FB091CA5AE0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607CAE5-312A-47F2-89CA-F072B7DA3D87}"/>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2A2B29D8-D228-45FA-BAF8-3ADA4EC9834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B2C26659-CE77-4388-8865-75BEB924665A}"/>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B79C1FA7-EFD4-410D-A216-AA1A52DF180B}"/>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E9B0E43A-BAC2-470B-A8F5-F7B1661CC838}"/>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B03EB68E-9D53-47BD-BA8D-B975E7DF5C4D}"/>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48E9E560-B492-40C7-BDCC-E2006A9930AA}"/>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2329</xdr:rowOff>
    </xdr:from>
    <xdr:to>
      <xdr:col>55</xdr:col>
      <xdr:colOff>0</xdr:colOff>
      <xdr:row>79</xdr:row>
      <xdr:rowOff>58807</xdr:rowOff>
    </xdr:to>
    <xdr:cxnSp macro="">
      <xdr:nvCxnSpPr>
        <xdr:cNvPr id="402" name="直線コネクタ 401">
          <a:extLst>
            <a:ext uri="{FF2B5EF4-FFF2-40B4-BE49-F238E27FC236}">
              <a16:creationId xmlns:a16="http://schemas.microsoft.com/office/drawing/2014/main" id="{F85A6404-3177-4663-8413-B331CA2699EC}"/>
            </a:ext>
          </a:extLst>
        </xdr:cNvPr>
        <xdr:cNvCxnSpPr/>
      </xdr:nvCxnSpPr>
      <xdr:spPr>
        <a:xfrm flipV="1">
          <a:off x="9639300" y="13546879"/>
          <a:ext cx="838200" cy="5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a:extLst>
            <a:ext uri="{FF2B5EF4-FFF2-40B4-BE49-F238E27FC236}">
              <a16:creationId xmlns:a16="http://schemas.microsoft.com/office/drawing/2014/main" id="{216BF484-A914-4291-9E6D-8482758DC32D}"/>
            </a:ext>
          </a:extLst>
        </xdr:cNvPr>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E2DE1E18-FA9A-4E1F-9ECC-54EDB9A14E3E}"/>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30657</xdr:rowOff>
    </xdr:from>
    <xdr:to>
      <xdr:col>50</xdr:col>
      <xdr:colOff>114300</xdr:colOff>
      <xdr:row>79</xdr:row>
      <xdr:rowOff>58807</xdr:rowOff>
    </xdr:to>
    <xdr:cxnSp macro="">
      <xdr:nvCxnSpPr>
        <xdr:cNvPr id="405" name="直線コネクタ 404">
          <a:extLst>
            <a:ext uri="{FF2B5EF4-FFF2-40B4-BE49-F238E27FC236}">
              <a16:creationId xmlns:a16="http://schemas.microsoft.com/office/drawing/2014/main" id="{5828EE62-5705-48F7-B5FF-655C0169DE00}"/>
            </a:ext>
          </a:extLst>
        </xdr:cNvPr>
        <xdr:cNvCxnSpPr/>
      </xdr:nvCxnSpPr>
      <xdr:spPr>
        <a:xfrm>
          <a:off x="8750300" y="13575207"/>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9008EC22-A974-4A28-9D58-F6567ABA32D3}"/>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a:extLst>
            <a:ext uri="{FF2B5EF4-FFF2-40B4-BE49-F238E27FC236}">
              <a16:creationId xmlns:a16="http://schemas.microsoft.com/office/drawing/2014/main" id="{0041B8DE-AE6C-478C-BB80-A4DD7C1F67E7}"/>
            </a:ext>
          </a:extLst>
        </xdr:cNvPr>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9857</xdr:rowOff>
    </xdr:from>
    <xdr:to>
      <xdr:col>45</xdr:col>
      <xdr:colOff>177800</xdr:colOff>
      <xdr:row>79</xdr:row>
      <xdr:rowOff>30657</xdr:rowOff>
    </xdr:to>
    <xdr:cxnSp macro="">
      <xdr:nvCxnSpPr>
        <xdr:cNvPr id="408" name="直線コネクタ 407">
          <a:extLst>
            <a:ext uri="{FF2B5EF4-FFF2-40B4-BE49-F238E27FC236}">
              <a16:creationId xmlns:a16="http://schemas.microsoft.com/office/drawing/2014/main" id="{B1844A66-37BD-4C11-82C1-93B113B14E4B}"/>
            </a:ext>
          </a:extLst>
        </xdr:cNvPr>
        <xdr:cNvCxnSpPr/>
      </xdr:nvCxnSpPr>
      <xdr:spPr>
        <a:xfrm>
          <a:off x="7861300" y="13554407"/>
          <a:ext cx="889000" cy="2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2FCF8AC8-A96B-4121-A2F7-168057EA751B}"/>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a:extLst>
            <a:ext uri="{FF2B5EF4-FFF2-40B4-BE49-F238E27FC236}">
              <a16:creationId xmlns:a16="http://schemas.microsoft.com/office/drawing/2014/main" id="{FAAEE098-6909-4AA4-9535-8162C584CA7A}"/>
            </a:ext>
          </a:extLst>
        </xdr:cNvPr>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F2B2D4D4-F8A7-4556-842A-41B2F99E95FB}"/>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a:extLst>
            <a:ext uri="{FF2B5EF4-FFF2-40B4-BE49-F238E27FC236}">
              <a16:creationId xmlns:a16="http://schemas.microsoft.com/office/drawing/2014/main" id="{02B76C10-8156-4E8F-AA08-C70E7629D693}"/>
            </a:ext>
          </a:extLst>
        </xdr:cNvPr>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DED947C7-5502-4ACF-B0DE-2A7DA1CC6F7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7C09CEB6-B557-4AA6-BD53-CCEBD5DF6BF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CA59DD0-0354-4F70-9AF4-E8E08B1CFF1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ED5D793-B0B8-4369-B715-804B5FF31F3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17929A54-EFE3-4884-8003-F19607C40DE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122979</xdr:rowOff>
    </xdr:from>
    <xdr:to>
      <xdr:col>55</xdr:col>
      <xdr:colOff>50800</xdr:colOff>
      <xdr:row>79</xdr:row>
      <xdr:rowOff>53129</xdr:rowOff>
    </xdr:to>
    <xdr:sp macro="" textlink="">
      <xdr:nvSpPr>
        <xdr:cNvPr id="418" name="楕円 417">
          <a:extLst>
            <a:ext uri="{FF2B5EF4-FFF2-40B4-BE49-F238E27FC236}">
              <a16:creationId xmlns:a16="http://schemas.microsoft.com/office/drawing/2014/main" id="{08D4B258-5225-4FB0-AD59-A9FE067AEDBE}"/>
            </a:ext>
          </a:extLst>
        </xdr:cNvPr>
        <xdr:cNvSpPr/>
      </xdr:nvSpPr>
      <xdr:spPr>
        <a:xfrm>
          <a:off x="10426700" y="1349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63893</xdr:rowOff>
    </xdr:from>
    <xdr:ext cx="534377" cy="259045"/>
    <xdr:sp macro="" textlink="">
      <xdr:nvSpPr>
        <xdr:cNvPr id="419" name="普通建設事業費 （ うち新規整備　）該当値テキスト">
          <a:extLst>
            <a:ext uri="{FF2B5EF4-FFF2-40B4-BE49-F238E27FC236}">
              <a16:creationId xmlns:a16="http://schemas.microsoft.com/office/drawing/2014/main" id="{709BC3CC-F94A-4592-AE5C-DEEC1376B78D}"/>
            </a:ext>
          </a:extLst>
        </xdr:cNvPr>
        <xdr:cNvSpPr txBox="1"/>
      </xdr:nvSpPr>
      <xdr:spPr>
        <a:xfrm>
          <a:off x="10528300" y="134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8007</xdr:rowOff>
    </xdr:from>
    <xdr:to>
      <xdr:col>50</xdr:col>
      <xdr:colOff>165100</xdr:colOff>
      <xdr:row>79</xdr:row>
      <xdr:rowOff>109607</xdr:rowOff>
    </xdr:to>
    <xdr:sp macro="" textlink="">
      <xdr:nvSpPr>
        <xdr:cNvPr id="420" name="楕円 419">
          <a:extLst>
            <a:ext uri="{FF2B5EF4-FFF2-40B4-BE49-F238E27FC236}">
              <a16:creationId xmlns:a16="http://schemas.microsoft.com/office/drawing/2014/main" id="{D47C2FD1-C280-4BBD-AE34-E11F7EF10AB2}"/>
            </a:ext>
          </a:extLst>
        </xdr:cNvPr>
        <xdr:cNvSpPr/>
      </xdr:nvSpPr>
      <xdr:spPr>
        <a:xfrm>
          <a:off x="9588500" y="135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100734</xdr:rowOff>
    </xdr:from>
    <xdr:ext cx="534377" cy="259045"/>
    <xdr:sp macro="" textlink="">
      <xdr:nvSpPr>
        <xdr:cNvPr id="421" name="テキスト ボックス 420">
          <a:extLst>
            <a:ext uri="{FF2B5EF4-FFF2-40B4-BE49-F238E27FC236}">
              <a16:creationId xmlns:a16="http://schemas.microsoft.com/office/drawing/2014/main" id="{450336D9-4DCC-4DC2-A971-C75BCCC82BEB}"/>
            </a:ext>
          </a:extLst>
        </xdr:cNvPr>
        <xdr:cNvSpPr txBox="1"/>
      </xdr:nvSpPr>
      <xdr:spPr>
        <a:xfrm>
          <a:off x="9372111" y="136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151307</xdr:rowOff>
    </xdr:from>
    <xdr:to>
      <xdr:col>46</xdr:col>
      <xdr:colOff>38100</xdr:colOff>
      <xdr:row>79</xdr:row>
      <xdr:rowOff>81457</xdr:rowOff>
    </xdr:to>
    <xdr:sp macro="" textlink="">
      <xdr:nvSpPr>
        <xdr:cNvPr id="422" name="楕円 421">
          <a:extLst>
            <a:ext uri="{FF2B5EF4-FFF2-40B4-BE49-F238E27FC236}">
              <a16:creationId xmlns:a16="http://schemas.microsoft.com/office/drawing/2014/main" id="{07601CC4-3827-4962-A62F-85538B929B81}"/>
            </a:ext>
          </a:extLst>
        </xdr:cNvPr>
        <xdr:cNvSpPr/>
      </xdr:nvSpPr>
      <xdr:spPr>
        <a:xfrm>
          <a:off x="8699500" y="135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72584</xdr:rowOff>
    </xdr:from>
    <xdr:ext cx="534377" cy="259045"/>
    <xdr:sp macro="" textlink="">
      <xdr:nvSpPr>
        <xdr:cNvPr id="423" name="テキスト ボックス 422">
          <a:extLst>
            <a:ext uri="{FF2B5EF4-FFF2-40B4-BE49-F238E27FC236}">
              <a16:creationId xmlns:a16="http://schemas.microsoft.com/office/drawing/2014/main" id="{7F763D36-777D-4564-B65E-95CC0B014A9D}"/>
            </a:ext>
          </a:extLst>
        </xdr:cNvPr>
        <xdr:cNvSpPr txBox="1"/>
      </xdr:nvSpPr>
      <xdr:spPr>
        <a:xfrm>
          <a:off x="8483111" y="1361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130507</xdr:rowOff>
    </xdr:from>
    <xdr:to>
      <xdr:col>41</xdr:col>
      <xdr:colOff>101600</xdr:colOff>
      <xdr:row>79</xdr:row>
      <xdr:rowOff>60657</xdr:rowOff>
    </xdr:to>
    <xdr:sp macro="" textlink="">
      <xdr:nvSpPr>
        <xdr:cNvPr id="424" name="楕円 423">
          <a:extLst>
            <a:ext uri="{FF2B5EF4-FFF2-40B4-BE49-F238E27FC236}">
              <a16:creationId xmlns:a16="http://schemas.microsoft.com/office/drawing/2014/main" id="{FB979F9B-9736-444F-9D06-B9152D591E47}"/>
            </a:ext>
          </a:extLst>
        </xdr:cNvPr>
        <xdr:cNvSpPr/>
      </xdr:nvSpPr>
      <xdr:spPr>
        <a:xfrm>
          <a:off x="7810500" y="135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51784</xdr:rowOff>
    </xdr:from>
    <xdr:ext cx="534377" cy="259045"/>
    <xdr:sp macro="" textlink="">
      <xdr:nvSpPr>
        <xdr:cNvPr id="425" name="テキスト ボックス 424">
          <a:extLst>
            <a:ext uri="{FF2B5EF4-FFF2-40B4-BE49-F238E27FC236}">
              <a16:creationId xmlns:a16="http://schemas.microsoft.com/office/drawing/2014/main" id="{A4FB99D1-C155-43B4-B56D-D55AFAC0E03E}"/>
            </a:ext>
          </a:extLst>
        </xdr:cNvPr>
        <xdr:cNvSpPr txBox="1"/>
      </xdr:nvSpPr>
      <xdr:spPr>
        <a:xfrm>
          <a:off x="7594111" y="135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823DEE16-78AB-4C69-9297-9F8A7FAF863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F982B163-618F-4186-9D6D-4C186BEFABBE}"/>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BD90D1E4-2113-4334-B536-FD35B17B2F55}"/>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AC61FBD6-748D-4D1B-A1A1-0C3F1B2F665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E7859693-FEEA-4150-96BD-1755E931C41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56AB6F0D-CF5D-49A8-839E-B86CD23EB58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17FBF5E2-1D9C-40B2-BB2B-61BF82AE7BD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C959EFE7-9B79-433F-8B68-1597A5361B1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C92879F-1A6C-44C0-BA77-C4BEAC322B76}"/>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6206EA01-7361-4CEB-88A7-BA766972813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F4E7EA2B-7515-4BAE-81A7-218CA1BE22D2}"/>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88C01B08-0C9E-461C-8FAB-45A6DB1C38DC}"/>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BDA442A5-5AE1-47DA-BC35-929A651C2882}"/>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B9729051-8667-4850-B191-92575A0D45C8}"/>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ABC24A-EE26-4A6F-9D9B-07448B7AD654}"/>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534166C9-92C4-4254-95F0-08C591AA7CFD}"/>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C8A7A5A4-74E7-4213-9896-1A62A2DA5C3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FE08F3E2-EC57-4CFD-9CCC-AC26BBA46CF5}"/>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41324822-8078-4FE7-8C5B-F429CEB1205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E7D51BAB-2EA2-44E5-99E8-C6BED0206DA6}"/>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FD999ADA-750E-48A6-A304-61C9A113056C}"/>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F69A88B0-18DA-42EC-80BC-402387951D6B}"/>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74245CA-6B28-48A6-8CD0-79AF9E89AD86}"/>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ABC85248-3D25-4CC1-A566-A5431D4E3FFE}"/>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130851</xdr:rowOff>
    </xdr:from>
    <xdr:to>
      <xdr:col>55</xdr:col>
      <xdr:colOff>0</xdr:colOff>
      <xdr:row>97</xdr:row>
      <xdr:rowOff>141350</xdr:rowOff>
    </xdr:to>
    <xdr:cxnSp macro="">
      <xdr:nvCxnSpPr>
        <xdr:cNvPr id="450" name="直線コネクタ 449">
          <a:extLst>
            <a:ext uri="{FF2B5EF4-FFF2-40B4-BE49-F238E27FC236}">
              <a16:creationId xmlns:a16="http://schemas.microsoft.com/office/drawing/2014/main" id="{1022ABEC-7D52-4C96-B3A8-7C7929F40AB2}"/>
            </a:ext>
          </a:extLst>
        </xdr:cNvPr>
        <xdr:cNvCxnSpPr/>
      </xdr:nvCxnSpPr>
      <xdr:spPr>
        <a:xfrm>
          <a:off x="9639300" y="16761501"/>
          <a:ext cx="8382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a:extLst>
            <a:ext uri="{FF2B5EF4-FFF2-40B4-BE49-F238E27FC236}">
              <a16:creationId xmlns:a16="http://schemas.microsoft.com/office/drawing/2014/main" id="{E2DEFCC8-641D-49F6-BDF9-CC70D2C8C295}"/>
            </a:ext>
          </a:extLst>
        </xdr:cNvPr>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97C4EACB-A237-417B-9193-A203FD66F459}"/>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130851</xdr:rowOff>
    </xdr:from>
    <xdr:to>
      <xdr:col>50</xdr:col>
      <xdr:colOff>114300</xdr:colOff>
      <xdr:row>97</xdr:row>
      <xdr:rowOff>135082</xdr:rowOff>
    </xdr:to>
    <xdr:cxnSp macro="">
      <xdr:nvCxnSpPr>
        <xdr:cNvPr id="453" name="直線コネクタ 452">
          <a:extLst>
            <a:ext uri="{FF2B5EF4-FFF2-40B4-BE49-F238E27FC236}">
              <a16:creationId xmlns:a16="http://schemas.microsoft.com/office/drawing/2014/main" id="{ACCAC1E7-2687-4730-A6E4-730F86E5007A}"/>
            </a:ext>
          </a:extLst>
        </xdr:cNvPr>
        <xdr:cNvCxnSpPr/>
      </xdr:nvCxnSpPr>
      <xdr:spPr>
        <a:xfrm flipV="1">
          <a:off x="8750300" y="16761501"/>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FA6F8FA3-2F87-4DA8-8BAC-8043265C06EA}"/>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a:extLst>
            <a:ext uri="{FF2B5EF4-FFF2-40B4-BE49-F238E27FC236}">
              <a16:creationId xmlns:a16="http://schemas.microsoft.com/office/drawing/2014/main" id="{EEB8E48C-911F-47FD-81ED-09AE6C6B0A1F}"/>
            </a:ext>
          </a:extLst>
        </xdr:cNvPr>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125231</xdr:rowOff>
    </xdr:from>
    <xdr:to>
      <xdr:col>45</xdr:col>
      <xdr:colOff>177800</xdr:colOff>
      <xdr:row>97</xdr:row>
      <xdr:rowOff>135082</xdr:rowOff>
    </xdr:to>
    <xdr:cxnSp macro="">
      <xdr:nvCxnSpPr>
        <xdr:cNvPr id="456" name="直線コネクタ 455">
          <a:extLst>
            <a:ext uri="{FF2B5EF4-FFF2-40B4-BE49-F238E27FC236}">
              <a16:creationId xmlns:a16="http://schemas.microsoft.com/office/drawing/2014/main" id="{81CCF7E7-31CC-4247-9F93-B15AA9CC0EBA}"/>
            </a:ext>
          </a:extLst>
        </xdr:cNvPr>
        <xdr:cNvCxnSpPr/>
      </xdr:nvCxnSpPr>
      <xdr:spPr>
        <a:xfrm>
          <a:off x="7861300" y="16755881"/>
          <a:ext cx="889000" cy="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67A4CF20-4FD0-4F5A-ADEE-C81563CBBD87}"/>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a:extLst>
            <a:ext uri="{FF2B5EF4-FFF2-40B4-BE49-F238E27FC236}">
              <a16:creationId xmlns:a16="http://schemas.microsoft.com/office/drawing/2014/main" id="{78A337B2-A204-401F-96D6-AECEC074CBDB}"/>
            </a:ext>
          </a:extLst>
        </xdr:cNvPr>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F499C903-415D-46F9-B30F-04510CEFB9CB}"/>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a:extLst>
            <a:ext uri="{FF2B5EF4-FFF2-40B4-BE49-F238E27FC236}">
              <a16:creationId xmlns:a16="http://schemas.microsoft.com/office/drawing/2014/main" id="{62C4F3ED-7527-4386-ABDC-97188DE102F7}"/>
            </a:ext>
          </a:extLst>
        </xdr:cNvPr>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8D48079B-EE59-4D54-95DB-CAF26F79D04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2A606580-C8FD-40E2-B357-0A13CC87BED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97A1E16F-C2E7-4A7B-94C7-013E156597E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FC84F4A7-E6B1-426B-8185-7BBFC2E6B6DC}"/>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3C5787AB-D891-4850-82DB-D6F7F3B04F1A}"/>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90550</xdr:rowOff>
    </xdr:from>
    <xdr:to>
      <xdr:col>55</xdr:col>
      <xdr:colOff>50800</xdr:colOff>
      <xdr:row>98</xdr:row>
      <xdr:rowOff>20700</xdr:rowOff>
    </xdr:to>
    <xdr:sp macro="" textlink="">
      <xdr:nvSpPr>
        <xdr:cNvPr id="466" name="楕円 465">
          <a:extLst>
            <a:ext uri="{FF2B5EF4-FFF2-40B4-BE49-F238E27FC236}">
              <a16:creationId xmlns:a16="http://schemas.microsoft.com/office/drawing/2014/main" id="{04464B25-77E5-4EEC-93F2-D3B9FA1BD25B}"/>
            </a:ext>
          </a:extLst>
        </xdr:cNvPr>
        <xdr:cNvSpPr/>
      </xdr:nvSpPr>
      <xdr:spPr>
        <a:xfrm>
          <a:off x="10426700" y="167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29077</xdr:rowOff>
    </xdr:from>
    <xdr:ext cx="534377" cy="259045"/>
    <xdr:sp macro="" textlink="">
      <xdr:nvSpPr>
        <xdr:cNvPr id="467" name="普通建設事業費 （ うち更新整備　）該当値テキスト">
          <a:extLst>
            <a:ext uri="{FF2B5EF4-FFF2-40B4-BE49-F238E27FC236}">
              <a16:creationId xmlns:a16="http://schemas.microsoft.com/office/drawing/2014/main" id="{268F46D1-6D8E-438D-8CCA-8723A393EA6E}"/>
            </a:ext>
          </a:extLst>
        </xdr:cNvPr>
        <xdr:cNvSpPr txBox="1"/>
      </xdr:nvSpPr>
      <xdr:spPr>
        <a:xfrm>
          <a:off x="10528300" y="16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80051</xdr:rowOff>
    </xdr:from>
    <xdr:to>
      <xdr:col>50</xdr:col>
      <xdr:colOff>165100</xdr:colOff>
      <xdr:row>98</xdr:row>
      <xdr:rowOff>10201</xdr:rowOff>
    </xdr:to>
    <xdr:sp macro="" textlink="">
      <xdr:nvSpPr>
        <xdr:cNvPr id="468" name="楕円 467">
          <a:extLst>
            <a:ext uri="{FF2B5EF4-FFF2-40B4-BE49-F238E27FC236}">
              <a16:creationId xmlns:a16="http://schemas.microsoft.com/office/drawing/2014/main" id="{8B10E2D3-79DE-46A6-958A-7516D7A4DD5A}"/>
            </a:ext>
          </a:extLst>
        </xdr:cNvPr>
        <xdr:cNvSpPr/>
      </xdr:nvSpPr>
      <xdr:spPr>
        <a:xfrm>
          <a:off x="9588500" y="1671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1328</xdr:rowOff>
    </xdr:from>
    <xdr:ext cx="599010" cy="259045"/>
    <xdr:sp macro="" textlink="">
      <xdr:nvSpPr>
        <xdr:cNvPr id="469" name="テキスト ボックス 468">
          <a:extLst>
            <a:ext uri="{FF2B5EF4-FFF2-40B4-BE49-F238E27FC236}">
              <a16:creationId xmlns:a16="http://schemas.microsoft.com/office/drawing/2014/main" id="{793693B8-A6A5-4767-8709-C7C6F09281D9}"/>
            </a:ext>
          </a:extLst>
        </xdr:cNvPr>
        <xdr:cNvSpPr txBox="1"/>
      </xdr:nvSpPr>
      <xdr:spPr>
        <a:xfrm>
          <a:off x="9339795" y="1680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84282</xdr:rowOff>
    </xdr:from>
    <xdr:to>
      <xdr:col>46</xdr:col>
      <xdr:colOff>38100</xdr:colOff>
      <xdr:row>98</xdr:row>
      <xdr:rowOff>14432</xdr:rowOff>
    </xdr:to>
    <xdr:sp macro="" textlink="">
      <xdr:nvSpPr>
        <xdr:cNvPr id="470" name="楕円 469">
          <a:extLst>
            <a:ext uri="{FF2B5EF4-FFF2-40B4-BE49-F238E27FC236}">
              <a16:creationId xmlns:a16="http://schemas.microsoft.com/office/drawing/2014/main" id="{F4558934-1C6D-4A65-96CB-A32E11F93766}"/>
            </a:ext>
          </a:extLst>
        </xdr:cNvPr>
        <xdr:cNvSpPr/>
      </xdr:nvSpPr>
      <xdr:spPr>
        <a:xfrm>
          <a:off x="8699500" y="167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5559</xdr:rowOff>
    </xdr:from>
    <xdr:ext cx="599010" cy="259045"/>
    <xdr:sp macro="" textlink="">
      <xdr:nvSpPr>
        <xdr:cNvPr id="471" name="テキスト ボックス 470">
          <a:extLst>
            <a:ext uri="{FF2B5EF4-FFF2-40B4-BE49-F238E27FC236}">
              <a16:creationId xmlns:a16="http://schemas.microsoft.com/office/drawing/2014/main" id="{D4A028C5-BCA3-4881-819D-C32EC347E18D}"/>
            </a:ext>
          </a:extLst>
        </xdr:cNvPr>
        <xdr:cNvSpPr txBox="1"/>
      </xdr:nvSpPr>
      <xdr:spPr>
        <a:xfrm>
          <a:off x="8450795" y="1680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74431</xdr:rowOff>
    </xdr:from>
    <xdr:to>
      <xdr:col>41</xdr:col>
      <xdr:colOff>101600</xdr:colOff>
      <xdr:row>98</xdr:row>
      <xdr:rowOff>4581</xdr:rowOff>
    </xdr:to>
    <xdr:sp macro="" textlink="">
      <xdr:nvSpPr>
        <xdr:cNvPr id="472" name="楕円 471">
          <a:extLst>
            <a:ext uri="{FF2B5EF4-FFF2-40B4-BE49-F238E27FC236}">
              <a16:creationId xmlns:a16="http://schemas.microsoft.com/office/drawing/2014/main" id="{854239F4-F9EF-4446-B5A0-93B5569EFF68}"/>
            </a:ext>
          </a:extLst>
        </xdr:cNvPr>
        <xdr:cNvSpPr/>
      </xdr:nvSpPr>
      <xdr:spPr>
        <a:xfrm>
          <a:off x="7810500" y="167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167158</xdr:rowOff>
    </xdr:from>
    <xdr:ext cx="599010" cy="259045"/>
    <xdr:sp macro="" textlink="">
      <xdr:nvSpPr>
        <xdr:cNvPr id="473" name="テキスト ボックス 472">
          <a:extLst>
            <a:ext uri="{FF2B5EF4-FFF2-40B4-BE49-F238E27FC236}">
              <a16:creationId xmlns:a16="http://schemas.microsoft.com/office/drawing/2014/main" id="{00EF3C13-D26D-447A-9422-4D72F4ECFAE7}"/>
            </a:ext>
          </a:extLst>
        </xdr:cNvPr>
        <xdr:cNvSpPr txBox="1"/>
      </xdr:nvSpPr>
      <xdr:spPr>
        <a:xfrm>
          <a:off x="7561795" y="1679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6D24D7BB-BFE4-434F-9FE9-244F0F182EE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328E36-BF72-409D-936A-C72953B901F3}"/>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E58606D9-1054-4A4E-A76D-46CE4B5BC641}"/>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9800ACCB-686E-4ABB-8AC7-E85E8B34653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2EFD855B-6490-457F-B62B-AC42E6A1138E}"/>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92D496F9-5977-440D-8D8A-F0D93A18722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F3EB89AA-9D48-48ED-93F4-B5AB2E7C1E5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19CCEF00-070D-475E-A9C1-B2C23A72FE1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DA24C509-B3DB-486D-BB99-E35AFCE814D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F974736A-3724-450A-B103-714F345F2E2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14E18D91-D722-4557-A536-C1883DD12CD3}"/>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FDB25E83-E802-47E0-BA8E-18CCC6EF3B44}"/>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834B0DC5-DC7C-4E7D-8C7F-F86FF7F059DA}"/>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F215B38E-DA8A-4DF5-8BCB-49A4C3E4F7A3}"/>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B9E370F4-BDD5-472E-A172-F52764E48875}"/>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7828375A-5ACB-4793-8C86-E16C7CFC936C}"/>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F877D989-0036-4B56-A7FD-8C67BD33747F}"/>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A7706240-C23D-40AC-AF58-DDEEBC21D5D2}"/>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5EDE2A51-9530-4E84-BB11-C96F0A50FE64}"/>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C9FB7EAE-7AAC-489A-9A0D-D6553F01E85D}"/>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BA2947A0-6B51-46CC-A6D8-9E6A83A72108}"/>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41F9A816-EF91-473C-82C4-F13C1CE0A85F}"/>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D4F6C435-DE3A-4629-BC3C-E062FD0FAA0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F0E1822-6A10-4134-9450-2F1F96CE9CB2}"/>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ECB10790-2D86-4087-883B-98535077FD0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19265A36-3B43-4957-A7AC-88F2F6AF0A6A}"/>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C11E5294-E2A2-4566-929D-C11DEC45EF57}"/>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B40F61FE-78C4-4027-A881-8B6B0D47E123}"/>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D962D38F-EC74-44F7-AE21-BD73DBE9908F}"/>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31225663-AE27-4956-8DEB-D758A780FCC2}"/>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46315</xdr:rowOff>
    </xdr:from>
    <xdr:to>
      <xdr:col>85</xdr:col>
      <xdr:colOff>127000</xdr:colOff>
      <xdr:row>39</xdr:row>
      <xdr:rowOff>72648</xdr:rowOff>
    </xdr:to>
    <xdr:cxnSp macro="">
      <xdr:nvCxnSpPr>
        <xdr:cNvPr id="504" name="直線コネクタ 503">
          <a:extLst>
            <a:ext uri="{FF2B5EF4-FFF2-40B4-BE49-F238E27FC236}">
              <a16:creationId xmlns:a16="http://schemas.microsoft.com/office/drawing/2014/main" id="{41EF51C1-E5AF-4FC4-B91C-D59AE25619E0}"/>
            </a:ext>
          </a:extLst>
        </xdr:cNvPr>
        <xdr:cNvCxnSpPr/>
      </xdr:nvCxnSpPr>
      <xdr:spPr>
        <a:xfrm>
          <a:off x="15481300" y="6732865"/>
          <a:ext cx="83820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1547</xdr:rowOff>
    </xdr:from>
    <xdr:ext cx="534377" cy="259045"/>
    <xdr:sp macro="" textlink="">
      <xdr:nvSpPr>
        <xdr:cNvPr id="505" name="災害復旧事業費平均値テキスト">
          <a:extLst>
            <a:ext uri="{FF2B5EF4-FFF2-40B4-BE49-F238E27FC236}">
              <a16:creationId xmlns:a16="http://schemas.microsoft.com/office/drawing/2014/main" id="{94045E8B-CA53-4C8E-9EB7-6F3CC0629B78}"/>
            </a:ext>
          </a:extLst>
        </xdr:cNvPr>
        <xdr:cNvSpPr txBox="1"/>
      </xdr:nvSpPr>
      <xdr:spPr>
        <a:xfrm>
          <a:off x="16370300" y="6688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2BEE1D6D-1A8D-433E-A94F-70178E3BF689}"/>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14077</xdr:rowOff>
    </xdr:from>
    <xdr:to>
      <xdr:col>81</xdr:col>
      <xdr:colOff>50800</xdr:colOff>
      <xdr:row>39</xdr:row>
      <xdr:rowOff>46315</xdr:rowOff>
    </xdr:to>
    <xdr:cxnSp macro="">
      <xdr:nvCxnSpPr>
        <xdr:cNvPr id="507" name="直線コネクタ 506">
          <a:extLst>
            <a:ext uri="{FF2B5EF4-FFF2-40B4-BE49-F238E27FC236}">
              <a16:creationId xmlns:a16="http://schemas.microsoft.com/office/drawing/2014/main" id="{7107E737-C93C-4129-A325-E63D0CA62058}"/>
            </a:ext>
          </a:extLst>
        </xdr:cNvPr>
        <xdr:cNvCxnSpPr/>
      </xdr:nvCxnSpPr>
      <xdr:spPr>
        <a:xfrm>
          <a:off x="14592300" y="6700627"/>
          <a:ext cx="889000" cy="3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7AC04156-CC09-49B7-BC9F-CCE97A5F5A5A}"/>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122986</xdr:rowOff>
    </xdr:from>
    <xdr:ext cx="534377" cy="259045"/>
    <xdr:sp macro="" textlink="">
      <xdr:nvSpPr>
        <xdr:cNvPr id="509" name="テキスト ボックス 508">
          <a:extLst>
            <a:ext uri="{FF2B5EF4-FFF2-40B4-BE49-F238E27FC236}">
              <a16:creationId xmlns:a16="http://schemas.microsoft.com/office/drawing/2014/main" id="{083D1987-97AD-4B84-8BE3-7D5B9C9706FD}"/>
            </a:ext>
          </a:extLst>
        </xdr:cNvPr>
        <xdr:cNvSpPr txBox="1"/>
      </xdr:nvSpPr>
      <xdr:spPr>
        <a:xfrm>
          <a:off x="15214111" y="68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133663</xdr:rowOff>
    </xdr:from>
    <xdr:to>
      <xdr:col>76</xdr:col>
      <xdr:colOff>114300</xdr:colOff>
      <xdr:row>39</xdr:row>
      <xdr:rowOff>14077</xdr:rowOff>
    </xdr:to>
    <xdr:cxnSp macro="">
      <xdr:nvCxnSpPr>
        <xdr:cNvPr id="510" name="直線コネクタ 509">
          <a:extLst>
            <a:ext uri="{FF2B5EF4-FFF2-40B4-BE49-F238E27FC236}">
              <a16:creationId xmlns:a16="http://schemas.microsoft.com/office/drawing/2014/main" id="{11DB8427-D6F5-4280-8C98-4705F10A2B72}"/>
            </a:ext>
          </a:extLst>
        </xdr:cNvPr>
        <xdr:cNvCxnSpPr/>
      </xdr:nvCxnSpPr>
      <xdr:spPr>
        <a:xfrm>
          <a:off x="13703300" y="6648763"/>
          <a:ext cx="889000" cy="5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4530F4C3-C1C2-46F7-BF41-D9E18AEBF093}"/>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113248</xdr:rowOff>
    </xdr:from>
    <xdr:ext cx="534377" cy="259045"/>
    <xdr:sp macro="" textlink="">
      <xdr:nvSpPr>
        <xdr:cNvPr id="512" name="テキスト ボックス 511">
          <a:extLst>
            <a:ext uri="{FF2B5EF4-FFF2-40B4-BE49-F238E27FC236}">
              <a16:creationId xmlns:a16="http://schemas.microsoft.com/office/drawing/2014/main" id="{3E9B9ED3-BE9E-4831-8817-F62997EDF8A9}"/>
            </a:ext>
          </a:extLst>
        </xdr:cNvPr>
        <xdr:cNvSpPr txBox="1"/>
      </xdr:nvSpPr>
      <xdr:spPr>
        <a:xfrm>
          <a:off x="14325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133663</xdr:rowOff>
    </xdr:from>
    <xdr:to>
      <xdr:col>71</xdr:col>
      <xdr:colOff>177800</xdr:colOff>
      <xdr:row>39</xdr:row>
      <xdr:rowOff>38832</xdr:rowOff>
    </xdr:to>
    <xdr:cxnSp macro="">
      <xdr:nvCxnSpPr>
        <xdr:cNvPr id="513" name="直線コネクタ 512">
          <a:extLst>
            <a:ext uri="{FF2B5EF4-FFF2-40B4-BE49-F238E27FC236}">
              <a16:creationId xmlns:a16="http://schemas.microsoft.com/office/drawing/2014/main" id="{0ECA0C1C-00C3-452A-B5F5-4D48BFD1F1AF}"/>
            </a:ext>
          </a:extLst>
        </xdr:cNvPr>
        <xdr:cNvCxnSpPr/>
      </xdr:nvCxnSpPr>
      <xdr:spPr>
        <a:xfrm flipV="1">
          <a:off x="12814300" y="6648763"/>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C567687B-9329-41BC-BC02-30534B09013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117559</xdr:rowOff>
    </xdr:from>
    <xdr:ext cx="534377" cy="259045"/>
    <xdr:sp macro="" textlink="">
      <xdr:nvSpPr>
        <xdr:cNvPr id="515" name="テキスト ボックス 514">
          <a:extLst>
            <a:ext uri="{FF2B5EF4-FFF2-40B4-BE49-F238E27FC236}">
              <a16:creationId xmlns:a16="http://schemas.microsoft.com/office/drawing/2014/main" id="{CF197DBA-679D-46E6-9AE1-B1CCDCCAF738}"/>
            </a:ext>
          </a:extLst>
        </xdr:cNvPr>
        <xdr:cNvSpPr txBox="1"/>
      </xdr:nvSpPr>
      <xdr:spPr>
        <a:xfrm>
          <a:off x="13436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F2F54D99-F0EA-4AB7-B8DE-A3B27AF0EF09}"/>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a:extLst>
            <a:ext uri="{FF2B5EF4-FFF2-40B4-BE49-F238E27FC236}">
              <a16:creationId xmlns:a16="http://schemas.microsoft.com/office/drawing/2014/main" id="{EB3AA7AD-1A5F-4A67-BD61-B0978BBF22E2}"/>
            </a:ext>
          </a:extLst>
        </xdr:cNvPr>
        <xdr:cNvSpPr txBox="1"/>
      </xdr:nvSpPr>
      <xdr:spPr>
        <a:xfrm>
          <a:off x="12547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6883FF5F-01A7-4724-B297-76F8FF63C4F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E270797C-E0C6-4D8D-B50B-02BCCF1C759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D8FEE731-EAC8-4461-83E8-18004FC0BE7E}"/>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C117F2E1-4841-4D00-928A-4DC9E95E26EF}"/>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91028CB6-3BA3-4BC3-8ECE-55E860100F1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21848</xdr:rowOff>
    </xdr:from>
    <xdr:to>
      <xdr:col>85</xdr:col>
      <xdr:colOff>177800</xdr:colOff>
      <xdr:row>39</xdr:row>
      <xdr:rowOff>123448</xdr:rowOff>
    </xdr:to>
    <xdr:sp macro="" textlink="">
      <xdr:nvSpPr>
        <xdr:cNvPr id="523" name="楕円 522">
          <a:extLst>
            <a:ext uri="{FF2B5EF4-FFF2-40B4-BE49-F238E27FC236}">
              <a16:creationId xmlns:a16="http://schemas.microsoft.com/office/drawing/2014/main" id="{A0F581F0-F931-40B5-AE78-71AD660F1553}"/>
            </a:ext>
          </a:extLst>
        </xdr:cNvPr>
        <xdr:cNvSpPr/>
      </xdr:nvSpPr>
      <xdr:spPr>
        <a:xfrm>
          <a:off x="16268700" y="670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152675</xdr:rowOff>
    </xdr:from>
    <xdr:ext cx="534377" cy="259045"/>
    <xdr:sp macro="" textlink="">
      <xdr:nvSpPr>
        <xdr:cNvPr id="524" name="災害復旧事業費該当値テキスト">
          <a:extLst>
            <a:ext uri="{FF2B5EF4-FFF2-40B4-BE49-F238E27FC236}">
              <a16:creationId xmlns:a16="http://schemas.microsoft.com/office/drawing/2014/main" id="{53BDD327-02D9-4FA9-8ACF-068A9F4F7E54}"/>
            </a:ext>
          </a:extLst>
        </xdr:cNvPr>
        <xdr:cNvSpPr txBox="1"/>
      </xdr:nvSpPr>
      <xdr:spPr>
        <a:xfrm>
          <a:off x="16370300" y="64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166965</xdr:rowOff>
    </xdr:from>
    <xdr:to>
      <xdr:col>81</xdr:col>
      <xdr:colOff>101600</xdr:colOff>
      <xdr:row>39</xdr:row>
      <xdr:rowOff>97115</xdr:rowOff>
    </xdr:to>
    <xdr:sp macro="" textlink="">
      <xdr:nvSpPr>
        <xdr:cNvPr id="525" name="楕円 524">
          <a:extLst>
            <a:ext uri="{FF2B5EF4-FFF2-40B4-BE49-F238E27FC236}">
              <a16:creationId xmlns:a16="http://schemas.microsoft.com/office/drawing/2014/main" id="{8DFC2DE8-9032-43CA-9360-6574B17E36BA}"/>
            </a:ext>
          </a:extLst>
        </xdr:cNvPr>
        <xdr:cNvSpPr/>
      </xdr:nvSpPr>
      <xdr:spPr>
        <a:xfrm>
          <a:off x="15430500" y="66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113642</xdr:rowOff>
    </xdr:from>
    <xdr:ext cx="534377" cy="259045"/>
    <xdr:sp macro="" textlink="">
      <xdr:nvSpPr>
        <xdr:cNvPr id="526" name="テキスト ボックス 525">
          <a:extLst>
            <a:ext uri="{FF2B5EF4-FFF2-40B4-BE49-F238E27FC236}">
              <a16:creationId xmlns:a16="http://schemas.microsoft.com/office/drawing/2014/main" id="{D81B88EC-A1C9-4DDE-B635-8B8FA23AB3F4}"/>
            </a:ext>
          </a:extLst>
        </xdr:cNvPr>
        <xdr:cNvSpPr txBox="1"/>
      </xdr:nvSpPr>
      <xdr:spPr>
        <a:xfrm>
          <a:off x="15214111" y="64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134727</xdr:rowOff>
    </xdr:from>
    <xdr:to>
      <xdr:col>76</xdr:col>
      <xdr:colOff>165100</xdr:colOff>
      <xdr:row>39</xdr:row>
      <xdr:rowOff>64877</xdr:rowOff>
    </xdr:to>
    <xdr:sp macro="" textlink="">
      <xdr:nvSpPr>
        <xdr:cNvPr id="527" name="楕円 526">
          <a:extLst>
            <a:ext uri="{FF2B5EF4-FFF2-40B4-BE49-F238E27FC236}">
              <a16:creationId xmlns:a16="http://schemas.microsoft.com/office/drawing/2014/main" id="{335C5867-3459-4BE5-9895-295EDA239B34}"/>
            </a:ext>
          </a:extLst>
        </xdr:cNvPr>
        <xdr:cNvSpPr/>
      </xdr:nvSpPr>
      <xdr:spPr>
        <a:xfrm>
          <a:off x="14541500" y="66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81405</xdr:rowOff>
    </xdr:from>
    <xdr:ext cx="534377" cy="259045"/>
    <xdr:sp macro="" textlink="">
      <xdr:nvSpPr>
        <xdr:cNvPr id="528" name="テキスト ボックス 527">
          <a:extLst>
            <a:ext uri="{FF2B5EF4-FFF2-40B4-BE49-F238E27FC236}">
              <a16:creationId xmlns:a16="http://schemas.microsoft.com/office/drawing/2014/main" id="{56380C59-671E-4915-A3E9-702D5220D141}"/>
            </a:ext>
          </a:extLst>
        </xdr:cNvPr>
        <xdr:cNvSpPr txBox="1"/>
      </xdr:nvSpPr>
      <xdr:spPr>
        <a:xfrm>
          <a:off x="14325111" y="642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82863</xdr:rowOff>
    </xdr:from>
    <xdr:to>
      <xdr:col>72</xdr:col>
      <xdr:colOff>38100</xdr:colOff>
      <xdr:row>39</xdr:row>
      <xdr:rowOff>13013</xdr:rowOff>
    </xdr:to>
    <xdr:sp macro="" textlink="">
      <xdr:nvSpPr>
        <xdr:cNvPr id="529" name="楕円 528">
          <a:extLst>
            <a:ext uri="{FF2B5EF4-FFF2-40B4-BE49-F238E27FC236}">
              <a16:creationId xmlns:a16="http://schemas.microsoft.com/office/drawing/2014/main" id="{92B7F3E9-F2D4-4305-84A4-9550B02DFD01}"/>
            </a:ext>
          </a:extLst>
        </xdr:cNvPr>
        <xdr:cNvSpPr/>
      </xdr:nvSpPr>
      <xdr:spPr>
        <a:xfrm>
          <a:off x="13652500" y="65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29540</xdr:rowOff>
    </xdr:from>
    <xdr:ext cx="534377" cy="259045"/>
    <xdr:sp macro="" textlink="">
      <xdr:nvSpPr>
        <xdr:cNvPr id="530" name="テキスト ボックス 529">
          <a:extLst>
            <a:ext uri="{FF2B5EF4-FFF2-40B4-BE49-F238E27FC236}">
              <a16:creationId xmlns:a16="http://schemas.microsoft.com/office/drawing/2014/main" id="{E266AB42-9CB5-47C1-A78D-060310F4D55F}"/>
            </a:ext>
          </a:extLst>
        </xdr:cNvPr>
        <xdr:cNvSpPr txBox="1"/>
      </xdr:nvSpPr>
      <xdr:spPr>
        <a:xfrm>
          <a:off x="13436111" y="637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159482</xdr:rowOff>
    </xdr:from>
    <xdr:to>
      <xdr:col>67</xdr:col>
      <xdr:colOff>101600</xdr:colOff>
      <xdr:row>39</xdr:row>
      <xdr:rowOff>89632</xdr:rowOff>
    </xdr:to>
    <xdr:sp macro="" textlink="">
      <xdr:nvSpPr>
        <xdr:cNvPr id="531" name="楕円 530">
          <a:extLst>
            <a:ext uri="{FF2B5EF4-FFF2-40B4-BE49-F238E27FC236}">
              <a16:creationId xmlns:a16="http://schemas.microsoft.com/office/drawing/2014/main" id="{16467547-7C6C-448C-BF5F-ED3E556D3E94}"/>
            </a:ext>
          </a:extLst>
        </xdr:cNvPr>
        <xdr:cNvSpPr/>
      </xdr:nvSpPr>
      <xdr:spPr>
        <a:xfrm>
          <a:off x="12763500" y="667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106159</xdr:rowOff>
    </xdr:from>
    <xdr:ext cx="534377" cy="259045"/>
    <xdr:sp macro="" textlink="">
      <xdr:nvSpPr>
        <xdr:cNvPr id="532" name="テキスト ボックス 531">
          <a:extLst>
            <a:ext uri="{FF2B5EF4-FFF2-40B4-BE49-F238E27FC236}">
              <a16:creationId xmlns:a16="http://schemas.microsoft.com/office/drawing/2014/main" id="{52065739-229B-4E79-935E-65B5719EC428}"/>
            </a:ext>
          </a:extLst>
        </xdr:cNvPr>
        <xdr:cNvSpPr txBox="1"/>
      </xdr:nvSpPr>
      <xdr:spPr>
        <a:xfrm>
          <a:off x="12547111" y="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950364F-7171-44C7-8961-7526F9D9E72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4A96A8F5-E0E6-4832-9DC5-BD18EAE1ABA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C5EECC39-4C05-41AC-865A-123A917FAC2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530AF490-7827-477A-A17D-146F9BF4569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86D8B612-AF49-4E09-9F78-4D4A4238CFE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255C337A-554E-4342-B828-AFC275C099C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36914F79-D44D-468B-A6D3-EA968CAC1C6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1DFE9F1F-FC9A-4091-BBB1-5BBEA4A0A0BD}"/>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F29851F8-88F5-4AFC-8CB9-DBC650372943}"/>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F9E7A4F5-EB41-488C-9C1F-DF5F0D4BA98F}"/>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B6FB41D2-F7CF-4B4A-B7D4-EECA96B2DCE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44B3EB13-9C3C-4797-9629-B8570668616D}"/>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40B5767A-429D-4DFA-BAB2-EF31D18B00B3}"/>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FD0AEE7E-6FAB-48CA-A4DD-9A798426BE42}"/>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153C504F-3658-43A7-995E-0146B793220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6E589428-1295-49CE-BD64-870267597814}"/>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65B97CDA-261F-4A73-B21F-D9F41721A92D}"/>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B54D6E6A-8E0D-4063-BBB0-B8564526D085}"/>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9E8927E4-E972-4624-A8DD-0E6439949425}"/>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C864B0A8-3859-45CE-BE32-C5E3044DFD5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512DCA52-5457-41A5-962B-A7D198020694}"/>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896EA091-F681-4C67-AE61-3FE45F9DE401}"/>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D68D0945-F7A7-440F-BD40-3E3F2F600C6E}"/>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6D3040EC-0CA7-42D3-A9C6-AB27E946C196}"/>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7C62338-28A2-4598-9F06-F83698225F8A}"/>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82358661-A790-4707-B152-1D14C084466E}"/>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90E68157-AA68-4316-88B6-C47ED2FA38C4}"/>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79BF901D-FEF9-4BAC-857C-9A9C226C9F9F}"/>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D3A240A4-49E0-42C3-AA9C-5A801D44584C}"/>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832C46F8-C274-43C3-8F83-D5C86E00E355}"/>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6B6847C6-B0A9-4923-A404-FFE2A143E9DD}"/>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17070041-315D-42B3-A1FD-6F450F700453}"/>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46C278C9-3F72-428A-8B7E-D1CEB3AA242A}"/>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58A5B76E-E987-4420-9418-BF6F877E9534}"/>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D83A55BA-1AC3-407C-AB60-B64930F9282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F59C7A65-BC99-460E-8D5D-11F27F5AB819}"/>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39F2D21F-E63E-487F-853B-A2ACEEDB0D2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250AD024-BB82-47EF-80FE-D10E99D7906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ED75F3E8-CC25-4552-831F-B5CDFD56435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8708695D-76C2-4E28-A906-DA2E547221B9}"/>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FC3C980C-1800-4BDE-B63A-9F6C9A10EA4C}"/>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43E220C3-4D82-48B4-8A0A-B0AC5ADECC51}"/>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231FA46F-D3F6-42FC-850E-4A6B2A30FF07}"/>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706A2336-653A-46E3-A6D2-114FC2E36ACA}"/>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FB6E0368-94B8-4A13-B671-FD9EFB77E19F}"/>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A55AD1-D4AC-4E8B-9163-2420FDD0ECBC}"/>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B7301E3F-FC03-4F58-A75A-42137291ED89}"/>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63C48FE2-FCDB-4909-A557-A67D4507FD8C}"/>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D00A2C71-75BD-458F-9880-E7F52DCDC066}"/>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5B9B9577-798B-4B2E-AF20-F9993EFB74A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2765253A-C93F-49A8-A87E-26F42F537D6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3DD022AB-66B6-4204-B0DB-694ABC1DF366}"/>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34805323-D389-46A2-9696-0C0ADE7E608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C9B801F7-BEFE-4DC8-8554-C2E04DDC63A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D0A292B1-B541-4C4B-9419-38BFE77ADAB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8F5ED109-3A8D-4153-B8D1-B3FA8ED094C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A20DFA7A-0FA8-4D23-8EB0-67F2A26A777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27E15783-4E5C-4307-91E5-C757CEAEE8AF}"/>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D24E3089-738C-493E-83BA-052D9CC420A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119BF209-90D6-4FF2-9762-0B3EE27C1476}"/>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F78B8B18-BFB9-480B-88C8-3347B92A7FEE}"/>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498D20FE-D82E-4F49-BE06-EE0006A40DA5}"/>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4F5793B9-4A21-4B7A-AE16-CF2A93F6746E}"/>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EC46FAB8-15FD-4FEE-BC37-FCFEADB00E0D}"/>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725650F2-4E85-46BD-9DCF-FB58FD51329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6EC0221E-2F9B-468D-81B4-9F7B21792C9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DEC3B62C-38DC-428D-8CF2-85EA3A3CFA06}"/>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B69088BF-AED0-40C2-A052-22993D7C6E4A}"/>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EFF012B6-1501-46F0-811C-FD3540EDD031}"/>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2EBD7461-5D40-4937-92A9-B680C83FC17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587956F5-5F9B-46A1-86E0-D4A6E96BF3DF}"/>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5A0E7E0-43FF-48CA-A215-CDF6260A64F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7C65A7BD-92AC-4619-BDAF-990FA45525AF}"/>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7E8DD949-2117-412A-8BC4-C19C2F6C73B1}"/>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39CCFFC4-F2AB-4D22-8E72-570E3C59A2A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B964E368-B58E-4505-9D2C-A27638B37B85}"/>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ED67886F-D336-46E0-BA29-4462C21FC52A}"/>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155342</xdr:rowOff>
    </xdr:from>
    <xdr:to>
      <xdr:col>85</xdr:col>
      <xdr:colOff>127000</xdr:colOff>
      <xdr:row>77</xdr:row>
      <xdr:rowOff>167720</xdr:rowOff>
    </xdr:to>
    <xdr:cxnSp macro="">
      <xdr:nvCxnSpPr>
        <xdr:cNvPr id="610" name="直線コネクタ 609">
          <a:extLst>
            <a:ext uri="{FF2B5EF4-FFF2-40B4-BE49-F238E27FC236}">
              <a16:creationId xmlns:a16="http://schemas.microsoft.com/office/drawing/2014/main" id="{18F9F843-2FD7-4006-BC04-F24BBBCF2731}"/>
            </a:ext>
          </a:extLst>
        </xdr:cNvPr>
        <xdr:cNvCxnSpPr/>
      </xdr:nvCxnSpPr>
      <xdr:spPr>
        <a:xfrm>
          <a:off x="15481300" y="13356992"/>
          <a:ext cx="8382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a:extLst>
            <a:ext uri="{FF2B5EF4-FFF2-40B4-BE49-F238E27FC236}">
              <a16:creationId xmlns:a16="http://schemas.microsoft.com/office/drawing/2014/main" id="{236ABDB2-B2AD-45B0-A8C5-819F94DD750D}"/>
            </a:ext>
          </a:extLst>
        </xdr:cNvPr>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FB642F53-6560-41A2-A7A6-87323DBFEFE4}"/>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152445</xdr:rowOff>
    </xdr:from>
    <xdr:to>
      <xdr:col>81</xdr:col>
      <xdr:colOff>50800</xdr:colOff>
      <xdr:row>77</xdr:row>
      <xdr:rowOff>155342</xdr:rowOff>
    </xdr:to>
    <xdr:cxnSp macro="">
      <xdr:nvCxnSpPr>
        <xdr:cNvPr id="613" name="直線コネクタ 612">
          <a:extLst>
            <a:ext uri="{FF2B5EF4-FFF2-40B4-BE49-F238E27FC236}">
              <a16:creationId xmlns:a16="http://schemas.microsoft.com/office/drawing/2014/main" id="{0B4D446D-E6B7-41C9-9303-2FFF3E9D5E26}"/>
            </a:ext>
          </a:extLst>
        </xdr:cNvPr>
        <xdr:cNvCxnSpPr/>
      </xdr:nvCxnSpPr>
      <xdr:spPr>
        <a:xfrm>
          <a:off x="14592300" y="13354095"/>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E96B4956-41DB-4A0A-B247-95EBD5BF2BBD}"/>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a:extLst>
            <a:ext uri="{FF2B5EF4-FFF2-40B4-BE49-F238E27FC236}">
              <a16:creationId xmlns:a16="http://schemas.microsoft.com/office/drawing/2014/main" id="{E2A0EA4C-EBAC-41AE-AF97-888C8CBD0D8B}"/>
            </a:ext>
          </a:extLst>
        </xdr:cNvPr>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148893</xdr:rowOff>
    </xdr:from>
    <xdr:to>
      <xdr:col>76</xdr:col>
      <xdr:colOff>114300</xdr:colOff>
      <xdr:row>77</xdr:row>
      <xdr:rowOff>152445</xdr:rowOff>
    </xdr:to>
    <xdr:cxnSp macro="">
      <xdr:nvCxnSpPr>
        <xdr:cNvPr id="616" name="直線コネクタ 615">
          <a:extLst>
            <a:ext uri="{FF2B5EF4-FFF2-40B4-BE49-F238E27FC236}">
              <a16:creationId xmlns:a16="http://schemas.microsoft.com/office/drawing/2014/main" id="{19904AD3-850B-4F29-802A-B8A8DE4E0E59}"/>
            </a:ext>
          </a:extLst>
        </xdr:cNvPr>
        <xdr:cNvCxnSpPr/>
      </xdr:nvCxnSpPr>
      <xdr:spPr>
        <a:xfrm>
          <a:off x="13703300" y="13350543"/>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94E46970-FA5A-422A-8DF8-F681A4A75C92}"/>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a:extLst>
            <a:ext uri="{FF2B5EF4-FFF2-40B4-BE49-F238E27FC236}">
              <a16:creationId xmlns:a16="http://schemas.microsoft.com/office/drawing/2014/main" id="{26F757A0-9543-4E6E-99D2-43EE29754D16}"/>
            </a:ext>
          </a:extLst>
        </xdr:cNvPr>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127147</xdr:rowOff>
    </xdr:from>
    <xdr:to>
      <xdr:col>71</xdr:col>
      <xdr:colOff>177800</xdr:colOff>
      <xdr:row>77</xdr:row>
      <xdr:rowOff>148893</xdr:rowOff>
    </xdr:to>
    <xdr:cxnSp macro="">
      <xdr:nvCxnSpPr>
        <xdr:cNvPr id="619" name="直線コネクタ 618">
          <a:extLst>
            <a:ext uri="{FF2B5EF4-FFF2-40B4-BE49-F238E27FC236}">
              <a16:creationId xmlns:a16="http://schemas.microsoft.com/office/drawing/2014/main" id="{F9D5A087-4A86-4863-8E4E-A0E982F5FB15}"/>
            </a:ext>
          </a:extLst>
        </xdr:cNvPr>
        <xdr:cNvCxnSpPr/>
      </xdr:nvCxnSpPr>
      <xdr:spPr>
        <a:xfrm>
          <a:off x="12814300" y="13328797"/>
          <a:ext cx="8890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B64A8DBD-1440-48FF-9E04-5281D031EFD3}"/>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a:extLst>
            <a:ext uri="{FF2B5EF4-FFF2-40B4-BE49-F238E27FC236}">
              <a16:creationId xmlns:a16="http://schemas.microsoft.com/office/drawing/2014/main" id="{13F5BDA9-09CF-4C9E-B09B-0B19C216321C}"/>
            </a:ext>
          </a:extLst>
        </xdr:cNvPr>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C398A5EA-5E7F-438D-A72D-B5AF7F63558F}"/>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a:extLst>
            <a:ext uri="{FF2B5EF4-FFF2-40B4-BE49-F238E27FC236}">
              <a16:creationId xmlns:a16="http://schemas.microsoft.com/office/drawing/2014/main" id="{9F35B8FE-C345-4B58-8058-D30B5CE57497}"/>
            </a:ext>
          </a:extLst>
        </xdr:cNvPr>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DF4D8B1C-6A38-4343-ACC3-25DC0150E4C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A2D883DA-43B5-4D02-A2D0-C0D1510FF32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7DEBE161-4CA4-4E8E-831E-0ECDFCA8F728}"/>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D91EBFEA-3269-4FB2-8F70-29BCCFFA853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CEDBD43B-AC5E-4161-84AC-218565E0ADCE}"/>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116920</xdr:rowOff>
    </xdr:from>
    <xdr:to>
      <xdr:col>85</xdr:col>
      <xdr:colOff>177800</xdr:colOff>
      <xdr:row>78</xdr:row>
      <xdr:rowOff>47070</xdr:rowOff>
    </xdr:to>
    <xdr:sp macro="" textlink="">
      <xdr:nvSpPr>
        <xdr:cNvPr id="629" name="楕円 628">
          <a:extLst>
            <a:ext uri="{FF2B5EF4-FFF2-40B4-BE49-F238E27FC236}">
              <a16:creationId xmlns:a16="http://schemas.microsoft.com/office/drawing/2014/main" id="{9A837CC8-1FE2-4EE5-A1B7-9E06487C4552}"/>
            </a:ext>
          </a:extLst>
        </xdr:cNvPr>
        <xdr:cNvSpPr/>
      </xdr:nvSpPr>
      <xdr:spPr>
        <a:xfrm>
          <a:off x="16268700" y="133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95347</xdr:rowOff>
    </xdr:from>
    <xdr:ext cx="599010" cy="259045"/>
    <xdr:sp macro="" textlink="">
      <xdr:nvSpPr>
        <xdr:cNvPr id="630" name="公債費該当値テキスト">
          <a:extLst>
            <a:ext uri="{FF2B5EF4-FFF2-40B4-BE49-F238E27FC236}">
              <a16:creationId xmlns:a16="http://schemas.microsoft.com/office/drawing/2014/main" id="{1F9DA147-7869-48E2-8026-11CAF41D17F8}"/>
            </a:ext>
          </a:extLst>
        </xdr:cNvPr>
        <xdr:cNvSpPr txBox="1"/>
      </xdr:nvSpPr>
      <xdr:spPr>
        <a:xfrm>
          <a:off x="16370300" y="1329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104542</xdr:rowOff>
    </xdr:from>
    <xdr:to>
      <xdr:col>81</xdr:col>
      <xdr:colOff>101600</xdr:colOff>
      <xdr:row>78</xdr:row>
      <xdr:rowOff>34692</xdr:rowOff>
    </xdr:to>
    <xdr:sp macro="" textlink="">
      <xdr:nvSpPr>
        <xdr:cNvPr id="631" name="楕円 630">
          <a:extLst>
            <a:ext uri="{FF2B5EF4-FFF2-40B4-BE49-F238E27FC236}">
              <a16:creationId xmlns:a16="http://schemas.microsoft.com/office/drawing/2014/main" id="{ECFB9FD5-353B-478E-84F3-F34CD34C0C75}"/>
            </a:ext>
          </a:extLst>
        </xdr:cNvPr>
        <xdr:cNvSpPr/>
      </xdr:nvSpPr>
      <xdr:spPr>
        <a:xfrm>
          <a:off x="15430500" y="133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25819</xdr:rowOff>
    </xdr:from>
    <xdr:ext cx="599010" cy="259045"/>
    <xdr:sp macro="" textlink="">
      <xdr:nvSpPr>
        <xdr:cNvPr id="632" name="テキスト ボックス 631">
          <a:extLst>
            <a:ext uri="{FF2B5EF4-FFF2-40B4-BE49-F238E27FC236}">
              <a16:creationId xmlns:a16="http://schemas.microsoft.com/office/drawing/2014/main" id="{7C888734-3F15-40B6-BAE3-E1F503752EAB}"/>
            </a:ext>
          </a:extLst>
        </xdr:cNvPr>
        <xdr:cNvSpPr txBox="1"/>
      </xdr:nvSpPr>
      <xdr:spPr>
        <a:xfrm>
          <a:off x="15181795" y="1339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101645</xdr:rowOff>
    </xdr:from>
    <xdr:to>
      <xdr:col>76</xdr:col>
      <xdr:colOff>165100</xdr:colOff>
      <xdr:row>78</xdr:row>
      <xdr:rowOff>31795</xdr:rowOff>
    </xdr:to>
    <xdr:sp macro="" textlink="">
      <xdr:nvSpPr>
        <xdr:cNvPr id="633" name="楕円 632">
          <a:extLst>
            <a:ext uri="{FF2B5EF4-FFF2-40B4-BE49-F238E27FC236}">
              <a16:creationId xmlns:a16="http://schemas.microsoft.com/office/drawing/2014/main" id="{37664D95-4159-44B7-A89A-FAAD4B789293}"/>
            </a:ext>
          </a:extLst>
        </xdr:cNvPr>
        <xdr:cNvSpPr/>
      </xdr:nvSpPr>
      <xdr:spPr>
        <a:xfrm>
          <a:off x="14541500" y="133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48322</xdr:rowOff>
    </xdr:from>
    <xdr:ext cx="599010" cy="259045"/>
    <xdr:sp macro="" textlink="">
      <xdr:nvSpPr>
        <xdr:cNvPr id="634" name="テキスト ボックス 633">
          <a:extLst>
            <a:ext uri="{FF2B5EF4-FFF2-40B4-BE49-F238E27FC236}">
              <a16:creationId xmlns:a16="http://schemas.microsoft.com/office/drawing/2014/main" id="{9F220039-FD08-43F3-9F03-CE824657BBBA}"/>
            </a:ext>
          </a:extLst>
        </xdr:cNvPr>
        <xdr:cNvSpPr txBox="1"/>
      </xdr:nvSpPr>
      <xdr:spPr>
        <a:xfrm>
          <a:off x="14292795" y="1307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98093</xdr:rowOff>
    </xdr:from>
    <xdr:to>
      <xdr:col>72</xdr:col>
      <xdr:colOff>38100</xdr:colOff>
      <xdr:row>78</xdr:row>
      <xdr:rowOff>28243</xdr:rowOff>
    </xdr:to>
    <xdr:sp macro="" textlink="">
      <xdr:nvSpPr>
        <xdr:cNvPr id="635" name="楕円 634">
          <a:extLst>
            <a:ext uri="{FF2B5EF4-FFF2-40B4-BE49-F238E27FC236}">
              <a16:creationId xmlns:a16="http://schemas.microsoft.com/office/drawing/2014/main" id="{459D93F2-1F7B-4901-85E3-4D1B253EE16E}"/>
            </a:ext>
          </a:extLst>
        </xdr:cNvPr>
        <xdr:cNvSpPr/>
      </xdr:nvSpPr>
      <xdr:spPr>
        <a:xfrm>
          <a:off x="13652500" y="132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19370</xdr:rowOff>
    </xdr:from>
    <xdr:ext cx="599010" cy="259045"/>
    <xdr:sp macro="" textlink="">
      <xdr:nvSpPr>
        <xdr:cNvPr id="636" name="テキスト ボックス 635">
          <a:extLst>
            <a:ext uri="{FF2B5EF4-FFF2-40B4-BE49-F238E27FC236}">
              <a16:creationId xmlns:a16="http://schemas.microsoft.com/office/drawing/2014/main" id="{7B9A7AED-B178-45B1-ABB1-87B378694E2D}"/>
            </a:ext>
          </a:extLst>
        </xdr:cNvPr>
        <xdr:cNvSpPr txBox="1"/>
      </xdr:nvSpPr>
      <xdr:spPr>
        <a:xfrm>
          <a:off x="13403795" y="1339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76347</xdr:rowOff>
    </xdr:from>
    <xdr:to>
      <xdr:col>67</xdr:col>
      <xdr:colOff>101600</xdr:colOff>
      <xdr:row>78</xdr:row>
      <xdr:rowOff>6497</xdr:rowOff>
    </xdr:to>
    <xdr:sp macro="" textlink="">
      <xdr:nvSpPr>
        <xdr:cNvPr id="637" name="楕円 636">
          <a:extLst>
            <a:ext uri="{FF2B5EF4-FFF2-40B4-BE49-F238E27FC236}">
              <a16:creationId xmlns:a16="http://schemas.microsoft.com/office/drawing/2014/main" id="{BDF32ADB-8DDA-4C44-BF09-898A3386D6F4}"/>
            </a:ext>
          </a:extLst>
        </xdr:cNvPr>
        <xdr:cNvSpPr/>
      </xdr:nvSpPr>
      <xdr:spPr>
        <a:xfrm>
          <a:off x="12763500" y="132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169074</xdr:rowOff>
    </xdr:from>
    <xdr:ext cx="599010" cy="259045"/>
    <xdr:sp macro="" textlink="">
      <xdr:nvSpPr>
        <xdr:cNvPr id="638" name="テキスト ボックス 637">
          <a:extLst>
            <a:ext uri="{FF2B5EF4-FFF2-40B4-BE49-F238E27FC236}">
              <a16:creationId xmlns:a16="http://schemas.microsoft.com/office/drawing/2014/main" id="{623F0F56-84F7-470F-8A24-F30656947917}"/>
            </a:ext>
          </a:extLst>
        </xdr:cNvPr>
        <xdr:cNvSpPr txBox="1"/>
      </xdr:nvSpPr>
      <xdr:spPr>
        <a:xfrm>
          <a:off x="12514795" y="1337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46D93A28-EC85-4112-82F6-192E740C41E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660BFC4A-9496-43E8-B4C3-E0D9813E310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C95CCA1E-578F-47A3-8138-D25C0AA7269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2C7B0F21-187E-4E80-A81E-B88624A2077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A92EE621-B0A2-4780-9B1E-8F232225238E}"/>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C1453ECF-DD27-40A1-8ADE-C2A1526ECA8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239D0569-E0B1-42F0-83EE-AED663FA07B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8BD4BD77-569E-4CB1-8869-43566A3D18A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F0069D59-FBBD-4F12-BBD3-2BD50711010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F591157C-7591-40A3-945C-527EDEB802B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2952843D-BD7B-494A-9AD3-70F26D359DBA}"/>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11CB7C9E-8D9F-48F6-ADC5-76B27912CCE8}"/>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1676BB1C-098B-4543-895C-D737D177616C}"/>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69DDFE86-0A63-44EB-B6C8-E1B6963895B1}"/>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9AE23F88-211E-4A45-82A4-1EC1BDFCC4F9}"/>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7F528E7F-60A5-481F-9789-4E4F70C8657B}"/>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19FAF295-9D79-4380-8AAD-25C6D967E047}"/>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645189AA-3891-42CA-B295-1F27AF24648B}"/>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2801AA46-DAEE-404C-92F8-2CB3B5383A74}"/>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3A13728-ED11-4AD4-B69A-1E94B63AA8CE}"/>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9B1117A0-8001-42B9-B2D6-14AEA95BBE6F}"/>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E7EE6D04-B042-433F-BF0C-2516E0AB54EE}"/>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E087F462-3EA9-48DC-8A3A-F38DFBCCC61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90CD5F3D-1451-4FF7-99EB-39A0FF6600D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FC5BB61-8190-4173-AAE6-CA61933C182C}"/>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A05631E9-DF88-4233-AD12-6F396FD78C7D}"/>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AE82FC7F-E9BA-4403-8F08-0E8FC64DA457}"/>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9AE0A27D-A40C-4378-823D-28EA6D71D37E}"/>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145157</xdr:rowOff>
    </xdr:from>
    <xdr:to>
      <xdr:col>85</xdr:col>
      <xdr:colOff>127000</xdr:colOff>
      <xdr:row>99</xdr:row>
      <xdr:rowOff>1090</xdr:rowOff>
    </xdr:to>
    <xdr:cxnSp macro="">
      <xdr:nvCxnSpPr>
        <xdr:cNvPr id="667" name="直線コネクタ 666">
          <a:extLst>
            <a:ext uri="{FF2B5EF4-FFF2-40B4-BE49-F238E27FC236}">
              <a16:creationId xmlns:a16="http://schemas.microsoft.com/office/drawing/2014/main" id="{38081ADF-E390-4E8A-B8F0-3548816D87C9}"/>
            </a:ext>
          </a:extLst>
        </xdr:cNvPr>
        <xdr:cNvCxnSpPr/>
      </xdr:nvCxnSpPr>
      <xdr:spPr>
        <a:xfrm>
          <a:off x="15481300" y="16947257"/>
          <a:ext cx="8382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a:extLst>
            <a:ext uri="{FF2B5EF4-FFF2-40B4-BE49-F238E27FC236}">
              <a16:creationId xmlns:a16="http://schemas.microsoft.com/office/drawing/2014/main" id="{95A58991-D61F-4483-AECB-57A47E9236A2}"/>
            </a:ext>
          </a:extLst>
        </xdr:cNvPr>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C01286F-6DA1-42A8-A1B0-859251A5916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126732</xdr:rowOff>
    </xdr:from>
    <xdr:to>
      <xdr:col>81</xdr:col>
      <xdr:colOff>50800</xdr:colOff>
      <xdr:row>98</xdr:row>
      <xdr:rowOff>145157</xdr:rowOff>
    </xdr:to>
    <xdr:cxnSp macro="">
      <xdr:nvCxnSpPr>
        <xdr:cNvPr id="670" name="直線コネクタ 669">
          <a:extLst>
            <a:ext uri="{FF2B5EF4-FFF2-40B4-BE49-F238E27FC236}">
              <a16:creationId xmlns:a16="http://schemas.microsoft.com/office/drawing/2014/main" id="{8052C2BB-B512-4F0B-B7FA-99FB056021C7}"/>
            </a:ext>
          </a:extLst>
        </xdr:cNvPr>
        <xdr:cNvCxnSpPr/>
      </xdr:nvCxnSpPr>
      <xdr:spPr>
        <a:xfrm>
          <a:off x="14592300" y="16928832"/>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63142E45-2A5E-4443-A3E1-6738B164CB0E}"/>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a:extLst>
            <a:ext uri="{FF2B5EF4-FFF2-40B4-BE49-F238E27FC236}">
              <a16:creationId xmlns:a16="http://schemas.microsoft.com/office/drawing/2014/main" id="{85B57999-95FD-4D10-861D-9377961305B7}"/>
            </a:ext>
          </a:extLst>
        </xdr:cNvPr>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126732</xdr:rowOff>
    </xdr:from>
    <xdr:to>
      <xdr:col>76</xdr:col>
      <xdr:colOff>114300</xdr:colOff>
      <xdr:row>99</xdr:row>
      <xdr:rowOff>4832</xdr:rowOff>
    </xdr:to>
    <xdr:cxnSp macro="">
      <xdr:nvCxnSpPr>
        <xdr:cNvPr id="673" name="直線コネクタ 672">
          <a:extLst>
            <a:ext uri="{FF2B5EF4-FFF2-40B4-BE49-F238E27FC236}">
              <a16:creationId xmlns:a16="http://schemas.microsoft.com/office/drawing/2014/main" id="{50B4BB60-EE90-4C32-A716-ED2D55A0A841}"/>
            </a:ext>
          </a:extLst>
        </xdr:cNvPr>
        <xdr:cNvCxnSpPr/>
      </xdr:nvCxnSpPr>
      <xdr:spPr>
        <a:xfrm flipV="1">
          <a:off x="13703300" y="16928832"/>
          <a:ext cx="889000" cy="4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60401151-4B99-4518-B36F-43751D29D10A}"/>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a:extLst>
            <a:ext uri="{FF2B5EF4-FFF2-40B4-BE49-F238E27FC236}">
              <a16:creationId xmlns:a16="http://schemas.microsoft.com/office/drawing/2014/main" id="{5AD983C0-B094-49F7-85F1-E25B8798A129}"/>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4832</xdr:rowOff>
    </xdr:from>
    <xdr:to>
      <xdr:col>71</xdr:col>
      <xdr:colOff>177800</xdr:colOff>
      <xdr:row>99</xdr:row>
      <xdr:rowOff>20580</xdr:rowOff>
    </xdr:to>
    <xdr:cxnSp macro="">
      <xdr:nvCxnSpPr>
        <xdr:cNvPr id="676" name="直線コネクタ 675">
          <a:extLst>
            <a:ext uri="{FF2B5EF4-FFF2-40B4-BE49-F238E27FC236}">
              <a16:creationId xmlns:a16="http://schemas.microsoft.com/office/drawing/2014/main" id="{6EC73FE2-1AAD-4B40-AB1F-B674CDF57FB9}"/>
            </a:ext>
          </a:extLst>
        </xdr:cNvPr>
        <xdr:cNvCxnSpPr/>
      </xdr:nvCxnSpPr>
      <xdr:spPr>
        <a:xfrm flipV="1">
          <a:off x="12814300" y="16978382"/>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D257880B-5D29-48AE-A13B-746C511CDB45}"/>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a:extLst>
            <a:ext uri="{FF2B5EF4-FFF2-40B4-BE49-F238E27FC236}">
              <a16:creationId xmlns:a16="http://schemas.microsoft.com/office/drawing/2014/main" id="{E629FB96-F111-4B94-BDA6-44AA228D65BC}"/>
            </a:ext>
          </a:extLst>
        </xdr:cNvPr>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2B261823-E687-475A-A742-616213BDC915}"/>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a:extLst>
            <a:ext uri="{FF2B5EF4-FFF2-40B4-BE49-F238E27FC236}">
              <a16:creationId xmlns:a16="http://schemas.microsoft.com/office/drawing/2014/main" id="{107FCF1C-3199-4E08-8E50-3F1AA6E18B50}"/>
            </a:ext>
          </a:extLst>
        </xdr:cNvPr>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B4DEA172-AB31-4E1C-B997-228F772CFFF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5C56EEC1-1276-4519-90DC-62FA69212C2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89408EA0-4968-4CC3-BBDB-F9FD46A48A1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FE0F241-DCFE-46B8-AF89-A31041EFF5F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83865AE4-5218-4948-B8C3-64A45FAA975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121740</xdr:rowOff>
    </xdr:from>
    <xdr:to>
      <xdr:col>85</xdr:col>
      <xdr:colOff>177800</xdr:colOff>
      <xdr:row>99</xdr:row>
      <xdr:rowOff>51890</xdr:rowOff>
    </xdr:to>
    <xdr:sp macro="" textlink="">
      <xdr:nvSpPr>
        <xdr:cNvPr id="686" name="楕円 685">
          <a:extLst>
            <a:ext uri="{FF2B5EF4-FFF2-40B4-BE49-F238E27FC236}">
              <a16:creationId xmlns:a16="http://schemas.microsoft.com/office/drawing/2014/main" id="{08311ABE-1A16-4904-A80D-81DAE1D93A9D}"/>
            </a:ext>
          </a:extLst>
        </xdr:cNvPr>
        <xdr:cNvSpPr/>
      </xdr:nvSpPr>
      <xdr:spPr>
        <a:xfrm>
          <a:off x="16268700" y="169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7" name="積立金該当値テキスト">
          <a:extLst>
            <a:ext uri="{FF2B5EF4-FFF2-40B4-BE49-F238E27FC236}">
              <a16:creationId xmlns:a16="http://schemas.microsoft.com/office/drawing/2014/main" id="{F512D9C7-98F0-4629-90CF-0BB90B934B79}"/>
            </a:ext>
          </a:extLst>
        </xdr:cNvPr>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94357</xdr:rowOff>
    </xdr:from>
    <xdr:to>
      <xdr:col>81</xdr:col>
      <xdr:colOff>101600</xdr:colOff>
      <xdr:row>99</xdr:row>
      <xdr:rowOff>24507</xdr:rowOff>
    </xdr:to>
    <xdr:sp macro="" textlink="">
      <xdr:nvSpPr>
        <xdr:cNvPr id="688" name="楕円 687">
          <a:extLst>
            <a:ext uri="{FF2B5EF4-FFF2-40B4-BE49-F238E27FC236}">
              <a16:creationId xmlns:a16="http://schemas.microsoft.com/office/drawing/2014/main" id="{A7B68317-142C-4548-805D-E0B9501683C3}"/>
            </a:ext>
          </a:extLst>
        </xdr:cNvPr>
        <xdr:cNvSpPr/>
      </xdr:nvSpPr>
      <xdr:spPr>
        <a:xfrm>
          <a:off x="15430500" y="168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41034</xdr:rowOff>
    </xdr:from>
    <xdr:ext cx="534377" cy="259045"/>
    <xdr:sp macro="" textlink="">
      <xdr:nvSpPr>
        <xdr:cNvPr id="689" name="テキスト ボックス 688">
          <a:extLst>
            <a:ext uri="{FF2B5EF4-FFF2-40B4-BE49-F238E27FC236}">
              <a16:creationId xmlns:a16="http://schemas.microsoft.com/office/drawing/2014/main" id="{291B7037-6F0F-47EF-84D8-EE76CF3B7628}"/>
            </a:ext>
          </a:extLst>
        </xdr:cNvPr>
        <xdr:cNvSpPr txBox="1"/>
      </xdr:nvSpPr>
      <xdr:spPr>
        <a:xfrm>
          <a:off x="15214111" y="1667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75932</xdr:rowOff>
    </xdr:from>
    <xdr:to>
      <xdr:col>76</xdr:col>
      <xdr:colOff>165100</xdr:colOff>
      <xdr:row>99</xdr:row>
      <xdr:rowOff>6082</xdr:rowOff>
    </xdr:to>
    <xdr:sp macro="" textlink="">
      <xdr:nvSpPr>
        <xdr:cNvPr id="690" name="楕円 689">
          <a:extLst>
            <a:ext uri="{FF2B5EF4-FFF2-40B4-BE49-F238E27FC236}">
              <a16:creationId xmlns:a16="http://schemas.microsoft.com/office/drawing/2014/main" id="{37658124-BA19-4A73-A3EE-59C0CDC1FF27}"/>
            </a:ext>
          </a:extLst>
        </xdr:cNvPr>
        <xdr:cNvSpPr/>
      </xdr:nvSpPr>
      <xdr:spPr>
        <a:xfrm>
          <a:off x="14541500" y="168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168659</xdr:rowOff>
    </xdr:from>
    <xdr:ext cx="599010" cy="259045"/>
    <xdr:sp macro="" textlink="">
      <xdr:nvSpPr>
        <xdr:cNvPr id="691" name="テキスト ボックス 690">
          <a:extLst>
            <a:ext uri="{FF2B5EF4-FFF2-40B4-BE49-F238E27FC236}">
              <a16:creationId xmlns:a16="http://schemas.microsoft.com/office/drawing/2014/main" id="{3BBCF6C1-6F44-4AD9-B079-81A26EF1CFF4}"/>
            </a:ext>
          </a:extLst>
        </xdr:cNvPr>
        <xdr:cNvSpPr txBox="1"/>
      </xdr:nvSpPr>
      <xdr:spPr>
        <a:xfrm>
          <a:off x="14292795" y="1697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125482</xdr:rowOff>
    </xdr:from>
    <xdr:to>
      <xdr:col>72</xdr:col>
      <xdr:colOff>38100</xdr:colOff>
      <xdr:row>99</xdr:row>
      <xdr:rowOff>55632</xdr:rowOff>
    </xdr:to>
    <xdr:sp macro="" textlink="">
      <xdr:nvSpPr>
        <xdr:cNvPr id="692" name="楕円 691">
          <a:extLst>
            <a:ext uri="{FF2B5EF4-FFF2-40B4-BE49-F238E27FC236}">
              <a16:creationId xmlns:a16="http://schemas.microsoft.com/office/drawing/2014/main" id="{B7FE7D5B-859C-4020-AE91-37F314BB5101}"/>
            </a:ext>
          </a:extLst>
        </xdr:cNvPr>
        <xdr:cNvSpPr/>
      </xdr:nvSpPr>
      <xdr:spPr>
        <a:xfrm>
          <a:off x="13652500" y="169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46759</xdr:rowOff>
    </xdr:from>
    <xdr:ext cx="534377" cy="259045"/>
    <xdr:sp macro="" textlink="">
      <xdr:nvSpPr>
        <xdr:cNvPr id="693" name="テキスト ボックス 692">
          <a:extLst>
            <a:ext uri="{FF2B5EF4-FFF2-40B4-BE49-F238E27FC236}">
              <a16:creationId xmlns:a16="http://schemas.microsoft.com/office/drawing/2014/main" id="{2157D59A-8107-45A0-ACBA-E8A8ABA70924}"/>
            </a:ext>
          </a:extLst>
        </xdr:cNvPr>
        <xdr:cNvSpPr txBox="1"/>
      </xdr:nvSpPr>
      <xdr:spPr>
        <a:xfrm>
          <a:off x="13436111" y="1702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141230</xdr:rowOff>
    </xdr:from>
    <xdr:to>
      <xdr:col>67</xdr:col>
      <xdr:colOff>101600</xdr:colOff>
      <xdr:row>99</xdr:row>
      <xdr:rowOff>71380</xdr:rowOff>
    </xdr:to>
    <xdr:sp macro="" textlink="">
      <xdr:nvSpPr>
        <xdr:cNvPr id="694" name="楕円 693">
          <a:extLst>
            <a:ext uri="{FF2B5EF4-FFF2-40B4-BE49-F238E27FC236}">
              <a16:creationId xmlns:a16="http://schemas.microsoft.com/office/drawing/2014/main" id="{7BC8F98B-FB05-4449-B12B-614BAF208A1F}"/>
            </a:ext>
          </a:extLst>
        </xdr:cNvPr>
        <xdr:cNvSpPr/>
      </xdr:nvSpPr>
      <xdr:spPr>
        <a:xfrm>
          <a:off x="12763500" y="16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62507</xdr:rowOff>
    </xdr:from>
    <xdr:ext cx="534377" cy="259045"/>
    <xdr:sp macro="" textlink="">
      <xdr:nvSpPr>
        <xdr:cNvPr id="695" name="テキスト ボックス 694">
          <a:extLst>
            <a:ext uri="{FF2B5EF4-FFF2-40B4-BE49-F238E27FC236}">
              <a16:creationId xmlns:a16="http://schemas.microsoft.com/office/drawing/2014/main" id="{BC2B93B9-572A-4AD0-9BB1-2ACB2835E465}"/>
            </a:ext>
          </a:extLst>
        </xdr:cNvPr>
        <xdr:cNvSpPr txBox="1"/>
      </xdr:nvSpPr>
      <xdr:spPr>
        <a:xfrm>
          <a:off x="12547111" y="170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75B7950B-8F0F-4EE4-B992-26D89891802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A07515CF-E804-4637-AA7B-2E6D45CC45B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EF1DA3C6-2D2E-4A57-BCCF-F5A9EDD74F4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5A91E21C-B1A9-453B-870F-D33C9298264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17BF2190-80AC-451B-98AA-EFAB3B153F38}"/>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8C0D009C-4C69-47B4-8A53-7D9ED4CC3E8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C2D5C47F-005D-4AB1-9B24-0C70F7BAA5E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8A8919A7-8A3F-4788-B469-1B91D400DA3B}"/>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6AF08A9-BAA9-4254-8B78-104C82468B9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951374E4-8E38-4136-8B99-E3C9AE855C9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FB823D60-7A0D-4310-BE5D-A13FB96B7EEA}"/>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5689EF8E-EF45-492C-BAB9-AA7B06C7D302}"/>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4212A09F-C1A7-4A67-A6C8-2DFEA813873F}"/>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9110831E-C3A3-4947-A29C-3C5F58BC7499}"/>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2FA293F4-C5AE-43E9-BAB3-BEC2A1A2F6B8}"/>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92DC8CAB-AE4F-407C-9C06-0519A7D75FB3}"/>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DDD39A50-91CD-4DDD-AA9E-5D622410FCF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F3C11E96-08D9-4733-B97E-DBE333149F1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6373EF91-69F5-4337-8B8B-8154AC21B99F}"/>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250E60A4-B36A-4E91-9091-7A769E1A5FF6}"/>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BE889408-2B4F-458A-9AD9-6502310E17C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CE57F079-C521-46B6-BCA9-89EB8B6F6A22}"/>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F64C0BC3-28F8-4C5A-A5E8-11D1B64F1A5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A230BBED-878C-4972-87EA-3E47E60A074A}"/>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CCEF6615-F502-4473-89A3-8BA07288BC62}"/>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BFB03ACA-4095-4C74-BDF0-5C25180DC0FB}"/>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5F69A402-8204-48A9-A52C-641B0A44C287}"/>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13CBC6C6-7716-4A00-9F59-BAEC8D7803DE}"/>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63157</xdr:rowOff>
    </xdr:from>
    <xdr:to>
      <xdr:col>116</xdr:col>
      <xdr:colOff>63500</xdr:colOff>
      <xdr:row>38</xdr:row>
      <xdr:rowOff>94018</xdr:rowOff>
    </xdr:to>
    <xdr:cxnSp macro="">
      <xdr:nvCxnSpPr>
        <xdr:cNvPr id="724" name="直線コネクタ 723">
          <a:extLst>
            <a:ext uri="{FF2B5EF4-FFF2-40B4-BE49-F238E27FC236}">
              <a16:creationId xmlns:a16="http://schemas.microsoft.com/office/drawing/2014/main" id="{912BF2F9-CF93-4902-AA4B-A8E02ACCDD4A}"/>
            </a:ext>
          </a:extLst>
        </xdr:cNvPr>
        <xdr:cNvCxnSpPr/>
      </xdr:nvCxnSpPr>
      <xdr:spPr>
        <a:xfrm>
          <a:off x="21323300" y="6578257"/>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118991</xdr:rowOff>
    </xdr:from>
    <xdr:ext cx="378565" cy="259045"/>
    <xdr:sp macro="" textlink="">
      <xdr:nvSpPr>
        <xdr:cNvPr id="725" name="投資及び出資金平均値テキスト">
          <a:extLst>
            <a:ext uri="{FF2B5EF4-FFF2-40B4-BE49-F238E27FC236}">
              <a16:creationId xmlns:a16="http://schemas.microsoft.com/office/drawing/2014/main" id="{1F41FD09-DC58-4174-863C-B4764A7E7EC8}"/>
            </a:ext>
          </a:extLst>
        </xdr:cNvPr>
        <xdr:cNvSpPr txBox="1"/>
      </xdr:nvSpPr>
      <xdr:spPr>
        <a:xfrm>
          <a:off x="22212300" y="6634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6A985A69-3AAE-45F9-A2B2-1AB5FD59CC2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63157</xdr:rowOff>
    </xdr:from>
    <xdr:to>
      <xdr:col>111</xdr:col>
      <xdr:colOff>177800</xdr:colOff>
      <xdr:row>38</xdr:row>
      <xdr:rowOff>123469</xdr:rowOff>
    </xdr:to>
    <xdr:cxnSp macro="">
      <xdr:nvCxnSpPr>
        <xdr:cNvPr id="727" name="直線コネクタ 726">
          <a:extLst>
            <a:ext uri="{FF2B5EF4-FFF2-40B4-BE49-F238E27FC236}">
              <a16:creationId xmlns:a16="http://schemas.microsoft.com/office/drawing/2014/main" id="{9C63FAAC-B20B-4FC0-A24A-1A32CFA0EE71}"/>
            </a:ext>
          </a:extLst>
        </xdr:cNvPr>
        <xdr:cNvCxnSpPr/>
      </xdr:nvCxnSpPr>
      <xdr:spPr>
        <a:xfrm flipV="1">
          <a:off x="20434300" y="6578257"/>
          <a:ext cx="889000" cy="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E3A0D553-97AE-4EAB-8DAA-2069AC53FC74}"/>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42981</xdr:rowOff>
    </xdr:from>
    <xdr:ext cx="469744" cy="259045"/>
    <xdr:sp macro="" textlink="">
      <xdr:nvSpPr>
        <xdr:cNvPr id="729" name="テキスト ボックス 728">
          <a:extLst>
            <a:ext uri="{FF2B5EF4-FFF2-40B4-BE49-F238E27FC236}">
              <a16:creationId xmlns:a16="http://schemas.microsoft.com/office/drawing/2014/main" id="{D621A8CF-8F4C-4901-A26F-CA9981B33804}"/>
            </a:ext>
          </a:extLst>
        </xdr:cNvPr>
        <xdr:cNvSpPr txBox="1"/>
      </xdr:nvSpPr>
      <xdr:spPr>
        <a:xfrm>
          <a:off x="21088428" y="67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123469</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6C51F29E-576E-4441-BB89-27AB2ABD44E6}"/>
            </a:ext>
          </a:extLst>
        </xdr:cNvPr>
        <xdr:cNvCxnSpPr/>
      </xdr:nvCxnSpPr>
      <xdr:spPr>
        <a:xfrm flipV="1">
          <a:off x="19545300" y="6638569"/>
          <a:ext cx="889000" cy="9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4B31E47C-8E93-41CB-BA04-7D5EE7EF08CE}"/>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43628</xdr:rowOff>
    </xdr:from>
    <xdr:ext cx="469744" cy="259045"/>
    <xdr:sp macro="" textlink="">
      <xdr:nvSpPr>
        <xdr:cNvPr id="732" name="テキスト ボックス 731">
          <a:extLst>
            <a:ext uri="{FF2B5EF4-FFF2-40B4-BE49-F238E27FC236}">
              <a16:creationId xmlns:a16="http://schemas.microsoft.com/office/drawing/2014/main" id="{F3584FFE-A3D7-4165-A551-C35EF7E0D138}"/>
            </a:ext>
          </a:extLst>
        </xdr:cNvPr>
        <xdr:cNvSpPr txBox="1"/>
      </xdr:nvSpPr>
      <xdr:spPr>
        <a:xfrm>
          <a:off x="20199428" y="673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34F568AB-A76D-485F-A7B4-469B8FDF5D91}"/>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D0E2AAF2-92E9-48F9-9080-4A7DA9C3DD76}"/>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a:extLst>
            <a:ext uri="{FF2B5EF4-FFF2-40B4-BE49-F238E27FC236}">
              <a16:creationId xmlns:a16="http://schemas.microsoft.com/office/drawing/2014/main" id="{590B3B86-4C31-4415-84F0-77837D274685}"/>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561EAF57-EACB-4FFC-8346-E2AABC70DC2E}"/>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8BC47445-312E-4E9A-8BDD-3C95E27930C7}"/>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6F31AE8F-090E-467A-90CF-22FA11CB34E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6BDBB39-C263-437E-8E22-EA92070178F8}"/>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FB754E6E-8BFD-41BC-B474-050487F1251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191B8794-CD65-47D2-8F2F-1D21ED32160E}"/>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A4127858-1EEE-4627-B19A-0BE38B4AC41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43218</xdr:rowOff>
    </xdr:from>
    <xdr:to>
      <xdr:col>116</xdr:col>
      <xdr:colOff>114300</xdr:colOff>
      <xdr:row>38</xdr:row>
      <xdr:rowOff>144818</xdr:rowOff>
    </xdr:to>
    <xdr:sp macro="" textlink="">
      <xdr:nvSpPr>
        <xdr:cNvPr id="743" name="楕円 742">
          <a:extLst>
            <a:ext uri="{FF2B5EF4-FFF2-40B4-BE49-F238E27FC236}">
              <a16:creationId xmlns:a16="http://schemas.microsoft.com/office/drawing/2014/main" id="{4B413384-DE45-4346-8048-7A63B8E0DED2}"/>
            </a:ext>
          </a:extLst>
        </xdr:cNvPr>
        <xdr:cNvSpPr/>
      </xdr:nvSpPr>
      <xdr:spPr>
        <a:xfrm>
          <a:off x="22110700" y="65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2595</xdr:rowOff>
    </xdr:from>
    <xdr:ext cx="469744" cy="259045"/>
    <xdr:sp macro="" textlink="">
      <xdr:nvSpPr>
        <xdr:cNvPr id="744" name="投資及び出資金該当値テキスト">
          <a:extLst>
            <a:ext uri="{FF2B5EF4-FFF2-40B4-BE49-F238E27FC236}">
              <a16:creationId xmlns:a16="http://schemas.microsoft.com/office/drawing/2014/main" id="{1A41FF6C-DBC1-4E1A-848C-E70C903C48C7}"/>
            </a:ext>
          </a:extLst>
        </xdr:cNvPr>
        <xdr:cNvSpPr txBox="1"/>
      </xdr:nvSpPr>
      <xdr:spPr>
        <a:xfrm>
          <a:off x="22212300" y="634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12357</xdr:rowOff>
    </xdr:from>
    <xdr:to>
      <xdr:col>112</xdr:col>
      <xdr:colOff>38100</xdr:colOff>
      <xdr:row>38</xdr:row>
      <xdr:rowOff>113957</xdr:rowOff>
    </xdr:to>
    <xdr:sp macro="" textlink="">
      <xdr:nvSpPr>
        <xdr:cNvPr id="745" name="楕円 744">
          <a:extLst>
            <a:ext uri="{FF2B5EF4-FFF2-40B4-BE49-F238E27FC236}">
              <a16:creationId xmlns:a16="http://schemas.microsoft.com/office/drawing/2014/main" id="{C2BA27DC-60BB-406B-8234-0682EA4F47AC}"/>
            </a:ext>
          </a:extLst>
        </xdr:cNvPr>
        <xdr:cNvSpPr/>
      </xdr:nvSpPr>
      <xdr:spPr>
        <a:xfrm>
          <a:off x="21272500" y="652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130484</xdr:rowOff>
    </xdr:from>
    <xdr:ext cx="469744" cy="259045"/>
    <xdr:sp macro="" textlink="">
      <xdr:nvSpPr>
        <xdr:cNvPr id="746" name="テキスト ボックス 745">
          <a:extLst>
            <a:ext uri="{FF2B5EF4-FFF2-40B4-BE49-F238E27FC236}">
              <a16:creationId xmlns:a16="http://schemas.microsoft.com/office/drawing/2014/main" id="{BFDA4898-2219-4D68-8264-C91973A13083}"/>
            </a:ext>
          </a:extLst>
        </xdr:cNvPr>
        <xdr:cNvSpPr txBox="1"/>
      </xdr:nvSpPr>
      <xdr:spPr>
        <a:xfrm>
          <a:off x="21088428" y="630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72669</xdr:rowOff>
    </xdr:from>
    <xdr:to>
      <xdr:col>107</xdr:col>
      <xdr:colOff>101600</xdr:colOff>
      <xdr:row>39</xdr:row>
      <xdr:rowOff>2819</xdr:rowOff>
    </xdr:to>
    <xdr:sp macro="" textlink="">
      <xdr:nvSpPr>
        <xdr:cNvPr id="747" name="楕円 746">
          <a:extLst>
            <a:ext uri="{FF2B5EF4-FFF2-40B4-BE49-F238E27FC236}">
              <a16:creationId xmlns:a16="http://schemas.microsoft.com/office/drawing/2014/main" id="{D707C1AD-E9EE-414D-B673-004BB24B3C87}"/>
            </a:ext>
          </a:extLst>
        </xdr:cNvPr>
        <xdr:cNvSpPr/>
      </xdr:nvSpPr>
      <xdr:spPr>
        <a:xfrm>
          <a:off x="203835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19346</xdr:rowOff>
    </xdr:from>
    <xdr:ext cx="469744" cy="259045"/>
    <xdr:sp macro="" textlink="">
      <xdr:nvSpPr>
        <xdr:cNvPr id="748" name="テキスト ボックス 747">
          <a:extLst>
            <a:ext uri="{FF2B5EF4-FFF2-40B4-BE49-F238E27FC236}">
              <a16:creationId xmlns:a16="http://schemas.microsoft.com/office/drawing/2014/main" id="{F7879980-4A5C-4D65-A020-C864E9A0E401}"/>
            </a:ext>
          </a:extLst>
        </xdr:cNvPr>
        <xdr:cNvSpPr txBox="1"/>
      </xdr:nvSpPr>
      <xdr:spPr>
        <a:xfrm>
          <a:off x="20199428" y="63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A7781409-0A50-493D-9EE2-39A6D9CBF668}"/>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BBF832AB-038C-4889-A058-6CB58FF23F11}"/>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a:extLst>
            <a:ext uri="{FF2B5EF4-FFF2-40B4-BE49-F238E27FC236}">
              <a16:creationId xmlns:a16="http://schemas.microsoft.com/office/drawing/2014/main" id="{FDFE2CC3-3D06-4244-975C-74A1C1205B54}"/>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1FA6F58B-2F4F-4668-BC9E-6B9A21B084FC}"/>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4FDD6B64-183F-4A69-8985-656F7227F28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19B422D0-6EE8-452D-92C8-37AB923C057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424EFF35-A1BD-4555-8B6C-4D481E0A1B1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6A61B880-A834-4BF4-9AA2-5ED8C956201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363D037E-7DF8-445E-8851-785A6190E0E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9EC4ECB5-5A2B-4170-B286-73EAA4D2B1E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79BB1DEB-B685-4F9E-9853-387F46A0C475}"/>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BAEBADB9-50CC-471F-82B8-C5D7B24523B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FDE27D97-57E0-45E4-A329-1762D41400B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427E02AD-BA43-4DAB-AF9A-1402858F994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D90D8601-D834-43B8-96D5-73684491E153}"/>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3A567856-5EDD-4672-8FAD-7A1D9278150C}"/>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C3A864D8-9661-4E63-B459-669F3A6DB104}"/>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2B115767-AE06-4E2F-92F5-FAA9427E9B62}"/>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17BC261A-D9BA-4D19-AF69-DD1F23F3258E}"/>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E22D80D0-F77B-4CFC-AC83-B9A8F0E9CB8A}"/>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393873F1-504A-41E1-8262-6796E450D0A3}"/>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B12ABB37-F775-4AE8-9571-44DD954BC576}"/>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606B1BDB-DFA7-4928-ADFA-9A314BE13BC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2CDEED29-305E-4436-B2B0-0DBD51C95611}"/>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C9175C92-FE71-405C-B57C-57D75B4F69D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F38186C4-7150-441F-B36E-B032C64B931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AC403E04-B484-4CBC-B0D0-B6E9CD16DD3D}"/>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290CEE41-CB24-4759-90D3-C5D3D710B128}"/>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87510BEC-2B7F-4E4B-9C69-8E49A82BA0C6}"/>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555D4845-826F-46B5-A89B-46F71B193EEE}"/>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85430</xdr:rowOff>
    </xdr:from>
    <xdr:to>
      <xdr:col>116</xdr:col>
      <xdr:colOff>63500</xdr:colOff>
      <xdr:row>54</xdr:row>
      <xdr:rowOff>120589</xdr:rowOff>
    </xdr:to>
    <xdr:cxnSp macro="">
      <xdr:nvCxnSpPr>
        <xdr:cNvPr id="779" name="直線コネクタ 778">
          <a:extLst>
            <a:ext uri="{FF2B5EF4-FFF2-40B4-BE49-F238E27FC236}">
              <a16:creationId xmlns:a16="http://schemas.microsoft.com/office/drawing/2014/main" id="{EF1E7AA9-506D-4552-9422-6448EFE15B4D}"/>
            </a:ext>
          </a:extLst>
        </xdr:cNvPr>
        <xdr:cNvCxnSpPr/>
      </xdr:nvCxnSpPr>
      <xdr:spPr>
        <a:xfrm flipV="1">
          <a:off x="21323300" y="9343730"/>
          <a:ext cx="8382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a:extLst>
            <a:ext uri="{FF2B5EF4-FFF2-40B4-BE49-F238E27FC236}">
              <a16:creationId xmlns:a16="http://schemas.microsoft.com/office/drawing/2014/main" id="{00432B26-8909-4E23-9A04-83D514F4611F}"/>
            </a:ext>
          </a:extLst>
        </xdr:cNvPr>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C5463950-89DF-4D43-A19B-075AC55B8031}"/>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125024</xdr:rowOff>
    </xdr:from>
    <xdr:to>
      <xdr:col>111</xdr:col>
      <xdr:colOff>177800</xdr:colOff>
      <xdr:row>54</xdr:row>
      <xdr:rowOff>120589</xdr:rowOff>
    </xdr:to>
    <xdr:cxnSp macro="">
      <xdr:nvCxnSpPr>
        <xdr:cNvPr id="782" name="直線コネクタ 781">
          <a:extLst>
            <a:ext uri="{FF2B5EF4-FFF2-40B4-BE49-F238E27FC236}">
              <a16:creationId xmlns:a16="http://schemas.microsoft.com/office/drawing/2014/main" id="{EFE35361-7912-4174-9005-F8DB0C6BFC43}"/>
            </a:ext>
          </a:extLst>
        </xdr:cNvPr>
        <xdr:cNvCxnSpPr/>
      </xdr:nvCxnSpPr>
      <xdr:spPr>
        <a:xfrm>
          <a:off x="20434300" y="8697524"/>
          <a:ext cx="889000" cy="68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B39D1501-6599-4667-8C3C-583588EC00A8}"/>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141850</xdr:rowOff>
    </xdr:from>
    <xdr:ext cx="534377" cy="259045"/>
    <xdr:sp macro="" textlink="">
      <xdr:nvSpPr>
        <xdr:cNvPr id="784" name="テキスト ボックス 783">
          <a:extLst>
            <a:ext uri="{FF2B5EF4-FFF2-40B4-BE49-F238E27FC236}">
              <a16:creationId xmlns:a16="http://schemas.microsoft.com/office/drawing/2014/main" id="{86D8FC49-9A34-4A01-B97C-AF2AEAE10447}"/>
            </a:ext>
          </a:extLst>
        </xdr:cNvPr>
        <xdr:cNvSpPr txBox="1"/>
      </xdr:nvSpPr>
      <xdr:spPr>
        <a:xfrm>
          <a:off x="21056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125024</xdr:rowOff>
    </xdr:from>
    <xdr:to>
      <xdr:col>107</xdr:col>
      <xdr:colOff>50800</xdr:colOff>
      <xdr:row>50</xdr:row>
      <xdr:rowOff>156616</xdr:rowOff>
    </xdr:to>
    <xdr:cxnSp macro="">
      <xdr:nvCxnSpPr>
        <xdr:cNvPr id="785" name="直線コネクタ 784">
          <a:extLst>
            <a:ext uri="{FF2B5EF4-FFF2-40B4-BE49-F238E27FC236}">
              <a16:creationId xmlns:a16="http://schemas.microsoft.com/office/drawing/2014/main" id="{F6E20FE3-99F0-4C2B-9998-699759B862BE}"/>
            </a:ext>
          </a:extLst>
        </xdr:cNvPr>
        <xdr:cNvCxnSpPr/>
      </xdr:nvCxnSpPr>
      <xdr:spPr>
        <a:xfrm flipV="1">
          <a:off x="19545300" y="8697524"/>
          <a:ext cx="889000" cy="3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31FB9D21-49E4-4EF7-B2A1-4BF0DC2FFB85}"/>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100840</xdr:rowOff>
    </xdr:from>
    <xdr:ext cx="469744" cy="259045"/>
    <xdr:sp macro="" textlink="">
      <xdr:nvSpPr>
        <xdr:cNvPr id="787" name="テキスト ボックス 786">
          <a:extLst>
            <a:ext uri="{FF2B5EF4-FFF2-40B4-BE49-F238E27FC236}">
              <a16:creationId xmlns:a16="http://schemas.microsoft.com/office/drawing/2014/main" id="{C5F9FFE4-3457-4C9A-BB86-CD72731E908D}"/>
            </a:ext>
          </a:extLst>
        </xdr:cNvPr>
        <xdr:cNvSpPr txBox="1"/>
      </xdr:nvSpPr>
      <xdr:spPr>
        <a:xfrm>
          <a:off x="20199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156616</xdr:rowOff>
    </xdr:from>
    <xdr:to>
      <xdr:col>102</xdr:col>
      <xdr:colOff>114300</xdr:colOff>
      <xdr:row>51</xdr:row>
      <xdr:rowOff>22657</xdr:rowOff>
    </xdr:to>
    <xdr:cxnSp macro="">
      <xdr:nvCxnSpPr>
        <xdr:cNvPr id="788" name="直線コネクタ 787">
          <a:extLst>
            <a:ext uri="{FF2B5EF4-FFF2-40B4-BE49-F238E27FC236}">
              <a16:creationId xmlns:a16="http://schemas.microsoft.com/office/drawing/2014/main" id="{7733CD6D-2B42-4D06-89B5-2945B8979BE3}"/>
            </a:ext>
          </a:extLst>
        </xdr:cNvPr>
        <xdr:cNvCxnSpPr/>
      </xdr:nvCxnSpPr>
      <xdr:spPr>
        <a:xfrm flipV="1">
          <a:off x="18656300" y="8729116"/>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ED2AE3A1-6654-4814-ADD4-84158C2170E1}"/>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63304</xdr:rowOff>
    </xdr:from>
    <xdr:ext cx="534377" cy="259045"/>
    <xdr:sp macro="" textlink="">
      <xdr:nvSpPr>
        <xdr:cNvPr id="790" name="テキスト ボックス 789">
          <a:extLst>
            <a:ext uri="{FF2B5EF4-FFF2-40B4-BE49-F238E27FC236}">
              <a16:creationId xmlns:a16="http://schemas.microsoft.com/office/drawing/2014/main" id="{E8DE55C3-667C-4957-9C03-BB42DA3AB70E}"/>
            </a:ext>
          </a:extLst>
        </xdr:cNvPr>
        <xdr:cNvSpPr txBox="1"/>
      </xdr:nvSpPr>
      <xdr:spPr>
        <a:xfrm>
          <a:off x="19278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F6F341DD-CC90-46F6-980C-A46210FC8F75}"/>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145371</xdr:rowOff>
    </xdr:from>
    <xdr:ext cx="469744" cy="259045"/>
    <xdr:sp macro="" textlink="">
      <xdr:nvSpPr>
        <xdr:cNvPr id="792" name="テキスト ボックス 791">
          <a:extLst>
            <a:ext uri="{FF2B5EF4-FFF2-40B4-BE49-F238E27FC236}">
              <a16:creationId xmlns:a16="http://schemas.microsoft.com/office/drawing/2014/main" id="{1FC9C41F-DB80-4BED-B965-D5F6963AA41E}"/>
            </a:ext>
          </a:extLst>
        </xdr:cNvPr>
        <xdr:cNvSpPr txBox="1"/>
      </xdr:nvSpPr>
      <xdr:spPr>
        <a:xfrm>
          <a:off x="18421428"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A020AF2F-C72B-463D-BCB5-CD9E07C1EC2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37AD1A82-B35F-4DFE-AF42-AB133928C83C}"/>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CFB46E7E-9B3B-4D2B-8A9D-3CEBFEDC9018}"/>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87A34DDE-855C-4CDE-AF9F-D909178E272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74709467-AD49-4CB9-933D-8045C24ECDA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34630</xdr:rowOff>
    </xdr:from>
    <xdr:to>
      <xdr:col>116</xdr:col>
      <xdr:colOff>114300</xdr:colOff>
      <xdr:row>54</xdr:row>
      <xdr:rowOff>136230</xdr:rowOff>
    </xdr:to>
    <xdr:sp macro="" textlink="">
      <xdr:nvSpPr>
        <xdr:cNvPr id="798" name="楕円 797">
          <a:extLst>
            <a:ext uri="{FF2B5EF4-FFF2-40B4-BE49-F238E27FC236}">
              <a16:creationId xmlns:a16="http://schemas.microsoft.com/office/drawing/2014/main" id="{A5BC3094-3A6A-45A3-9548-A6E6421EDA53}"/>
            </a:ext>
          </a:extLst>
        </xdr:cNvPr>
        <xdr:cNvSpPr/>
      </xdr:nvSpPr>
      <xdr:spPr>
        <a:xfrm>
          <a:off x="22110700" y="92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57507</xdr:rowOff>
    </xdr:from>
    <xdr:ext cx="534377" cy="259045"/>
    <xdr:sp macro="" textlink="">
      <xdr:nvSpPr>
        <xdr:cNvPr id="799" name="貸付金該当値テキスト">
          <a:extLst>
            <a:ext uri="{FF2B5EF4-FFF2-40B4-BE49-F238E27FC236}">
              <a16:creationId xmlns:a16="http://schemas.microsoft.com/office/drawing/2014/main" id="{32922662-F928-4CEE-A41A-8F2739CFC900}"/>
            </a:ext>
          </a:extLst>
        </xdr:cNvPr>
        <xdr:cNvSpPr txBox="1"/>
      </xdr:nvSpPr>
      <xdr:spPr>
        <a:xfrm>
          <a:off x="22212300" y="914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69789</xdr:rowOff>
    </xdr:from>
    <xdr:to>
      <xdr:col>112</xdr:col>
      <xdr:colOff>38100</xdr:colOff>
      <xdr:row>54</xdr:row>
      <xdr:rowOff>171389</xdr:rowOff>
    </xdr:to>
    <xdr:sp macro="" textlink="">
      <xdr:nvSpPr>
        <xdr:cNvPr id="800" name="楕円 799">
          <a:extLst>
            <a:ext uri="{FF2B5EF4-FFF2-40B4-BE49-F238E27FC236}">
              <a16:creationId xmlns:a16="http://schemas.microsoft.com/office/drawing/2014/main" id="{47B92C3F-94B9-4672-98C7-30A667EBF738}"/>
            </a:ext>
          </a:extLst>
        </xdr:cNvPr>
        <xdr:cNvSpPr/>
      </xdr:nvSpPr>
      <xdr:spPr>
        <a:xfrm>
          <a:off x="21272500" y="93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16466</xdr:rowOff>
    </xdr:from>
    <xdr:ext cx="534377" cy="259045"/>
    <xdr:sp macro="" textlink="">
      <xdr:nvSpPr>
        <xdr:cNvPr id="801" name="テキスト ボックス 800">
          <a:extLst>
            <a:ext uri="{FF2B5EF4-FFF2-40B4-BE49-F238E27FC236}">
              <a16:creationId xmlns:a16="http://schemas.microsoft.com/office/drawing/2014/main" id="{0FF109B4-6997-4C27-8A40-A642FFB03A9E}"/>
            </a:ext>
          </a:extLst>
        </xdr:cNvPr>
        <xdr:cNvSpPr txBox="1"/>
      </xdr:nvSpPr>
      <xdr:spPr>
        <a:xfrm>
          <a:off x="21056111" y="91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74224</xdr:rowOff>
    </xdr:from>
    <xdr:to>
      <xdr:col>107</xdr:col>
      <xdr:colOff>101600</xdr:colOff>
      <xdr:row>51</xdr:row>
      <xdr:rowOff>4374</xdr:rowOff>
    </xdr:to>
    <xdr:sp macro="" textlink="">
      <xdr:nvSpPr>
        <xdr:cNvPr id="802" name="楕円 801">
          <a:extLst>
            <a:ext uri="{FF2B5EF4-FFF2-40B4-BE49-F238E27FC236}">
              <a16:creationId xmlns:a16="http://schemas.microsoft.com/office/drawing/2014/main" id="{13587105-F6F8-4BB9-BF45-A3E460358BFE}"/>
            </a:ext>
          </a:extLst>
        </xdr:cNvPr>
        <xdr:cNvSpPr/>
      </xdr:nvSpPr>
      <xdr:spPr>
        <a:xfrm>
          <a:off x="20383500" y="86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20901</xdr:rowOff>
    </xdr:from>
    <xdr:ext cx="534377" cy="259045"/>
    <xdr:sp macro="" textlink="">
      <xdr:nvSpPr>
        <xdr:cNvPr id="803" name="テキスト ボックス 802">
          <a:extLst>
            <a:ext uri="{FF2B5EF4-FFF2-40B4-BE49-F238E27FC236}">
              <a16:creationId xmlns:a16="http://schemas.microsoft.com/office/drawing/2014/main" id="{4C3C40EA-53EC-433C-9769-4E6F275FAF0E}"/>
            </a:ext>
          </a:extLst>
        </xdr:cNvPr>
        <xdr:cNvSpPr txBox="1"/>
      </xdr:nvSpPr>
      <xdr:spPr>
        <a:xfrm>
          <a:off x="20167111" y="84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105816</xdr:rowOff>
    </xdr:from>
    <xdr:to>
      <xdr:col>102</xdr:col>
      <xdr:colOff>165100</xdr:colOff>
      <xdr:row>51</xdr:row>
      <xdr:rowOff>35966</xdr:rowOff>
    </xdr:to>
    <xdr:sp macro="" textlink="">
      <xdr:nvSpPr>
        <xdr:cNvPr id="804" name="楕円 803">
          <a:extLst>
            <a:ext uri="{FF2B5EF4-FFF2-40B4-BE49-F238E27FC236}">
              <a16:creationId xmlns:a16="http://schemas.microsoft.com/office/drawing/2014/main" id="{A18C5D00-6A74-424C-8860-68EB7636ADE1}"/>
            </a:ext>
          </a:extLst>
        </xdr:cNvPr>
        <xdr:cNvSpPr/>
      </xdr:nvSpPr>
      <xdr:spPr>
        <a:xfrm>
          <a:off x="19494500" y="867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52493</xdr:rowOff>
    </xdr:from>
    <xdr:ext cx="534377" cy="259045"/>
    <xdr:sp macro="" textlink="">
      <xdr:nvSpPr>
        <xdr:cNvPr id="805" name="テキスト ボックス 804">
          <a:extLst>
            <a:ext uri="{FF2B5EF4-FFF2-40B4-BE49-F238E27FC236}">
              <a16:creationId xmlns:a16="http://schemas.microsoft.com/office/drawing/2014/main" id="{C95CD893-9D24-485D-AE52-506269EC4175}"/>
            </a:ext>
          </a:extLst>
        </xdr:cNvPr>
        <xdr:cNvSpPr txBox="1"/>
      </xdr:nvSpPr>
      <xdr:spPr>
        <a:xfrm>
          <a:off x="19278111" y="84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143307</xdr:rowOff>
    </xdr:from>
    <xdr:to>
      <xdr:col>98</xdr:col>
      <xdr:colOff>38100</xdr:colOff>
      <xdr:row>51</xdr:row>
      <xdr:rowOff>73457</xdr:rowOff>
    </xdr:to>
    <xdr:sp macro="" textlink="">
      <xdr:nvSpPr>
        <xdr:cNvPr id="806" name="楕円 805">
          <a:extLst>
            <a:ext uri="{FF2B5EF4-FFF2-40B4-BE49-F238E27FC236}">
              <a16:creationId xmlns:a16="http://schemas.microsoft.com/office/drawing/2014/main" id="{D498630B-22CD-4006-A1B1-0CA76C2504F6}"/>
            </a:ext>
          </a:extLst>
        </xdr:cNvPr>
        <xdr:cNvSpPr/>
      </xdr:nvSpPr>
      <xdr:spPr>
        <a:xfrm>
          <a:off x="18605500" y="871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89984</xdr:rowOff>
    </xdr:from>
    <xdr:ext cx="534377" cy="259045"/>
    <xdr:sp macro="" textlink="">
      <xdr:nvSpPr>
        <xdr:cNvPr id="807" name="テキスト ボックス 806">
          <a:extLst>
            <a:ext uri="{FF2B5EF4-FFF2-40B4-BE49-F238E27FC236}">
              <a16:creationId xmlns:a16="http://schemas.microsoft.com/office/drawing/2014/main" id="{F1BE49B1-1438-48A2-ACDA-C4D2DAC255D1}"/>
            </a:ext>
          </a:extLst>
        </xdr:cNvPr>
        <xdr:cNvSpPr txBox="1"/>
      </xdr:nvSpPr>
      <xdr:spPr>
        <a:xfrm>
          <a:off x="18389111" y="849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D63ADD34-6148-477D-A0A9-128C631170A5}"/>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516137B0-7013-4615-9E31-27982B7ABCE3}"/>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A8948D05-A5DB-44E0-921A-216874F51706}"/>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227C8B51-264A-4991-B3DE-B8E85B1A9CC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616DFC27-96FD-4F4E-BFCA-EC53E1C2AD53}"/>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686F56FB-6ECE-47CA-9739-F39F1FB28334}"/>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110F3F4D-00EF-427E-BEA8-A9062658F1D9}"/>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BE9A325B-55B0-4D29-8CF6-9204D725222C}"/>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46808D24-08B9-4038-B119-A70E03D2F9D2}"/>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A6DDA437-DDC8-4EA9-926F-FAA33B78D0AA}"/>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3889AE58-E1BF-45A2-BB79-F12E27CAF569}"/>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FF6E9F98-EC8A-4811-9731-9C58B100D4A5}"/>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7A71C42C-389F-4465-AA87-FA24F54497B4}"/>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9CED72D3-BBA6-4804-AA1D-A9F6B2173BEF}"/>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AC52D2EF-F203-414C-861F-0FA7AF1DB4EA}"/>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97E6EB21-2FA9-4E95-874C-B5B1B88C48DA}"/>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A1AA57B4-7D17-409F-8070-5E8CF51155D5}"/>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86840CDD-8E54-4464-893C-77F4A8844445}"/>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4E5FDADB-29D7-4D27-93D8-85D50D62D7A3}"/>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E114E23D-6C87-4701-8140-84DDFEDF19BC}"/>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ED0A2CB9-AFE0-445B-97D9-2B2834A76E81}"/>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D06384C5-204E-40D4-BBE7-59FBDEDAA6D1}"/>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EF7B2A67-AAC5-403A-9484-A514526D86C8}"/>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489BC66B-1670-4FDF-9E5C-4B8896E3E31E}"/>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5B27234B-C51C-4579-BF5B-6EED1FFDCE9D}"/>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1D6DF460-6874-4631-B352-8F0A0E3293C8}"/>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146751</xdr:rowOff>
    </xdr:from>
    <xdr:to>
      <xdr:col>116</xdr:col>
      <xdr:colOff>63500</xdr:colOff>
      <xdr:row>76</xdr:row>
      <xdr:rowOff>157682</xdr:rowOff>
    </xdr:to>
    <xdr:cxnSp macro="">
      <xdr:nvCxnSpPr>
        <xdr:cNvPr id="834" name="直線コネクタ 833">
          <a:extLst>
            <a:ext uri="{FF2B5EF4-FFF2-40B4-BE49-F238E27FC236}">
              <a16:creationId xmlns:a16="http://schemas.microsoft.com/office/drawing/2014/main" id="{A4EB4DB6-5891-412D-8451-5F23D804162A}"/>
            </a:ext>
          </a:extLst>
        </xdr:cNvPr>
        <xdr:cNvCxnSpPr/>
      </xdr:nvCxnSpPr>
      <xdr:spPr>
        <a:xfrm flipV="1">
          <a:off x="21323300" y="13176951"/>
          <a:ext cx="8382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a:extLst>
            <a:ext uri="{FF2B5EF4-FFF2-40B4-BE49-F238E27FC236}">
              <a16:creationId xmlns:a16="http://schemas.microsoft.com/office/drawing/2014/main" id="{3DB7B040-4AAB-40D0-8934-D4CAB1FE7852}"/>
            </a:ext>
          </a:extLst>
        </xdr:cNvPr>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3470FD80-4AD0-4320-A5BC-3090538E1917}"/>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157682</xdr:rowOff>
    </xdr:from>
    <xdr:to>
      <xdr:col>111</xdr:col>
      <xdr:colOff>177800</xdr:colOff>
      <xdr:row>77</xdr:row>
      <xdr:rowOff>2321</xdr:rowOff>
    </xdr:to>
    <xdr:cxnSp macro="">
      <xdr:nvCxnSpPr>
        <xdr:cNvPr id="837" name="直線コネクタ 836">
          <a:extLst>
            <a:ext uri="{FF2B5EF4-FFF2-40B4-BE49-F238E27FC236}">
              <a16:creationId xmlns:a16="http://schemas.microsoft.com/office/drawing/2014/main" id="{F38DC2DF-1241-4853-A0E8-43877BF98F5C}"/>
            </a:ext>
          </a:extLst>
        </xdr:cNvPr>
        <xdr:cNvCxnSpPr/>
      </xdr:nvCxnSpPr>
      <xdr:spPr>
        <a:xfrm flipV="1">
          <a:off x="20434300" y="13187882"/>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D76F7144-9DDC-47CC-8EEF-1F1DCA00A68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a:extLst>
            <a:ext uri="{FF2B5EF4-FFF2-40B4-BE49-F238E27FC236}">
              <a16:creationId xmlns:a16="http://schemas.microsoft.com/office/drawing/2014/main" id="{06866680-CA40-4211-B7DD-D97BE2D0C5BF}"/>
            </a:ext>
          </a:extLst>
        </xdr:cNvPr>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2321</xdr:rowOff>
    </xdr:from>
    <xdr:to>
      <xdr:col>107</xdr:col>
      <xdr:colOff>50800</xdr:colOff>
      <xdr:row>77</xdr:row>
      <xdr:rowOff>53581</xdr:rowOff>
    </xdr:to>
    <xdr:cxnSp macro="">
      <xdr:nvCxnSpPr>
        <xdr:cNvPr id="840" name="直線コネクタ 839">
          <a:extLst>
            <a:ext uri="{FF2B5EF4-FFF2-40B4-BE49-F238E27FC236}">
              <a16:creationId xmlns:a16="http://schemas.microsoft.com/office/drawing/2014/main" id="{79C8D935-B2C6-4962-AF0D-650ADF3B229D}"/>
            </a:ext>
          </a:extLst>
        </xdr:cNvPr>
        <xdr:cNvCxnSpPr/>
      </xdr:nvCxnSpPr>
      <xdr:spPr>
        <a:xfrm flipV="1">
          <a:off x="19545300" y="13203971"/>
          <a:ext cx="889000" cy="5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232C5C19-3D97-40E5-BBA7-427591B6248A}"/>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a:extLst>
            <a:ext uri="{FF2B5EF4-FFF2-40B4-BE49-F238E27FC236}">
              <a16:creationId xmlns:a16="http://schemas.microsoft.com/office/drawing/2014/main" id="{9ABF134D-1EAC-4EED-9D59-EF98C142DD2E}"/>
            </a:ext>
          </a:extLst>
        </xdr:cNvPr>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53581</xdr:rowOff>
    </xdr:from>
    <xdr:to>
      <xdr:col>102</xdr:col>
      <xdr:colOff>114300</xdr:colOff>
      <xdr:row>77</xdr:row>
      <xdr:rowOff>58249</xdr:rowOff>
    </xdr:to>
    <xdr:cxnSp macro="">
      <xdr:nvCxnSpPr>
        <xdr:cNvPr id="843" name="直線コネクタ 842">
          <a:extLst>
            <a:ext uri="{FF2B5EF4-FFF2-40B4-BE49-F238E27FC236}">
              <a16:creationId xmlns:a16="http://schemas.microsoft.com/office/drawing/2014/main" id="{855ED4F0-D161-432B-A083-6F33BBAC11BF}"/>
            </a:ext>
          </a:extLst>
        </xdr:cNvPr>
        <xdr:cNvCxnSpPr/>
      </xdr:nvCxnSpPr>
      <xdr:spPr>
        <a:xfrm flipV="1">
          <a:off x="18656300" y="13255231"/>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6D1B6D9D-0311-40A6-B59D-ADBB206E92C4}"/>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a:extLst>
            <a:ext uri="{FF2B5EF4-FFF2-40B4-BE49-F238E27FC236}">
              <a16:creationId xmlns:a16="http://schemas.microsoft.com/office/drawing/2014/main" id="{47AFA94A-5945-4560-8722-5B60F76834D5}"/>
            </a:ext>
          </a:extLst>
        </xdr:cNvPr>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5200878E-E25D-440A-A42E-BA52348BC007}"/>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7" name="テキスト ボックス 846">
          <a:extLst>
            <a:ext uri="{FF2B5EF4-FFF2-40B4-BE49-F238E27FC236}">
              <a16:creationId xmlns:a16="http://schemas.microsoft.com/office/drawing/2014/main" id="{D9CBF1A3-CFCF-42F9-8766-E33FACA7FEBC}"/>
            </a:ext>
          </a:extLst>
        </xdr:cNvPr>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7BB67691-3E7B-4622-B10D-C65F71A50C66}"/>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C024F625-EF48-4861-96DC-1B1813765BBB}"/>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13D2897D-608B-4133-B5B6-B3D414EB5115}"/>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D732A55-45AD-4DE5-9DB6-C7269FBB37E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CE67903E-A3A3-4FFF-8827-64763DE8EE5D}"/>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95951</xdr:rowOff>
    </xdr:from>
    <xdr:to>
      <xdr:col>116</xdr:col>
      <xdr:colOff>114300</xdr:colOff>
      <xdr:row>77</xdr:row>
      <xdr:rowOff>26101</xdr:rowOff>
    </xdr:to>
    <xdr:sp macro="" textlink="">
      <xdr:nvSpPr>
        <xdr:cNvPr id="853" name="楕円 852">
          <a:extLst>
            <a:ext uri="{FF2B5EF4-FFF2-40B4-BE49-F238E27FC236}">
              <a16:creationId xmlns:a16="http://schemas.microsoft.com/office/drawing/2014/main" id="{E5339889-C9CA-4C17-8625-BD169C3D9567}"/>
            </a:ext>
          </a:extLst>
        </xdr:cNvPr>
        <xdr:cNvSpPr/>
      </xdr:nvSpPr>
      <xdr:spPr>
        <a:xfrm>
          <a:off x="22110700" y="131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118828</xdr:rowOff>
    </xdr:from>
    <xdr:ext cx="599010" cy="259045"/>
    <xdr:sp macro="" textlink="">
      <xdr:nvSpPr>
        <xdr:cNvPr id="854" name="繰出金該当値テキスト">
          <a:extLst>
            <a:ext uri="{FF2B5EF4-FFF2-40B4-BE49-F238E27FC236}">
              <a16:creationId xmlns:a16="http://schemas.microsoft.com/office/drawing/2014/main" id="{3FEE11CF-04D7-45AB-992F-19F3371A9BC9}"/>
            </a:ext>
          </a:extLst>
        </xdr:cNvPr>
        <xdr:cNvSpPr txBox="1"/>
      </xdr:nvSpPr>
      <xdr:spPr>
        <a:xfrm>
          <a:off x="22212300" y="1297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106882</xdr:rowOff>
    </xdr:from>
    <xdr:to>
      <xdr:col>112</xdr:col>
      <xdr:colOff>38100</xdr:colOff>
      <xdr:row>77</xdr:row>
      <xdr:rowOff>37032</xdr:rowOff>
    </xdr:to>
    <xdr:sp macro="" textlink="">
      <xdr:nvSpPr>
        <xdr:cNvPr id="855" name="楕円 854">
          <a:extLst>
            <a:ext uri="{FF2B5EF4-FFF2-40B4-BE49-F238E27FC236}">
              <a16:creationId xmlns:a16="http://schemas.microsoft.com/office/drawing/2014/main" id="{A3724819-BB46-4596-839E-EB2D24AE1B57}"/>
            </a:ext>
          </a:extLst>
        </xdr:cNvPr>
        <xdr:cNvSpPr/>
      </xdr:nvSpPr>
      <xdr:spPr>
        <a:xfrm>
          <a:off x="21272500" y="131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53559</xdr:rowOff>
    </xdr:from>
    <xdr:ext cx="599010" cy="259045"/>
    <xdr:sp macro="" textlink="">
      <xdr:nvSpPr>
        <xdr:cNvPr id="856" name="テキスト ボックス 855">
          <a:extLst>
            <a:ext uri="{FF2B5EF4-FFF2-40B4-BE49-F238E27FC236}">
              <a16:creationId xmlns:a16="http://schemas.microsoft.com/office/drawing/2014/main" id="{9CAA5554-C162-4B67-8C4B-258F594335E3}"/>
            </a:ext>
          </a:extLst>
        </xdr:cNvPr>
        <xdr:cNvSpPr txBox="1"/>
      </xdr:nvSpPr>
      <xdr:spPr>
        <a:xfrm>
          <a:off x="21023795" y="1291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122971</xdr:rowOff>
    </xdr:from>
    <xdr:to>
      <xdr:col>107</xdr:col>
      <xdr:colOff>101600</xdr:colOff>
      <xdr:row>77</xdr:row>
      <xdr:rowOff>53121</xdr:rowOff>
    </xdr:to>
    <xdr:sp macro="" textlink="">
      <xdr:nvSpPr>
        <xdr:cNvPr id="857" name="楕円 856">
          <a:extLst>
            <a:ext uri="{FF2B5EF4-FFF2-40B4-BE49-F238E27FC236}">
              <a16:creationId xmlns:a16="http://schemas.microsoft.com/office/drawing/2014/main" id="{2B3B4F3B-B367-4E68-8C5A-C93FE2010605}"/>
            </a:ext>
          </a:extLst>
        </xdr:cNvPr>
        <xdr:cNvSpPr/>
      </xdr:nvSpPr>
      <xdr:spPr>
        <a:xfrm>
          <a:off x="20383500" y="131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69648</xdr:rowOff>
    </xdr:from>
    <xdr:ext cx="599010" cy="259045"/>
    <xdr:sp macro="" textlink="">
      <xdr:nvSpPr>
        <xdr:cNvPr id="858" name="テキスト ボックス 857">
          <a:extLst>
            <a:ext uri="{FF2B5EF4-FFF2-40B4-BE49-F238E27FC236}">
              <a16:creationId xmlns:a16="http://schemas.microsoft.com/office/drawing/2014/main" id="{95D8B348-1786-4010-A3F6-832263AFB980}"/>
            </a:ext>
          </a:extLst>
        </xdr:cNvPr>
        <xdr:cNvSpPr txBox="1"/>
      </xdr:nvSpPr>
      <xdr:spPr>
        <a:xfrm>
          <a:off x="20134795" y="1292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2781</xdr:rowOff>
    </xdr:from>
    <xdr:to>
      <xdr:col>102</xdr:col>
      <xdr:colOff>165100</xdr:colOff>
      <xdr:row>77</xdr:row>
      <xdr:rowOff>104381</xdr:rowOff>
    </xdr:to>
    <xdr:sp macro="" textlink="">
      <xdr:nvSpPr>
        <xdr:cNvPr id="859" name="楕円 858">
          <a:extLst>
            <a:ext uri="{FF2B5EF4-FFF2-40B4-BE49-F238E27FC236}">
              <a16:creationId xmlns:a16="http://schemas.microsoft.com/office/drawing/2014/main" id="{C6C4B809-C2FD-4116-B4A0-6CFCB4BB42A4}"/>
            </a:ext>
          </a:extLst>
        </xdr:cNvPr>
        <xdr:cNvSpPr/>
      </xdr:nvSpPr>
      <xdr:spPr>
        <a:xfrm>
          <a:off x="19494500" y="132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95508</xdr:rowOff>
    </xdr:from>
    <xdr:ext cx="599010" cy="259045"/>
    <xdr:sp macro="" textlink="">
      <xdr:nvSpPr>
        <xdr:cNvPr id="860" name="テキスト ボックス 859">
          <a:extLst>
            <a:ext uri="{FF2B5EF4-FFF2-40B4-BE49-F238E27FC236}">
              <a16:creationId xmlns:a16="http://schemas.microsoft.com/office/drawing/2014/main" id="{331E03AE-ADC8-4A8D-89A9-2519ACE70FB4}"/>
            </a:ext>
          </a:extLst>
        </xdr:cNvPr>
        <xdr:cNvSpPr txBox="1"/>
      </xdr:nvSpPr>
      <xdr:spPr>
        <a:xfrm>
          <a:off x="19245795" y="132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7449</xdr:rowOff>
    </xdr:from>
    <xdr:to>
      <xdr:col>98</xdr:col>
      <xdr:colOff>38100</xdr:colOff>
      <xdr:row>77</xdr:row>
      <xdr:rowOff>109049</xdr:rowOff>
    </xdr:to>
    <xdr:sp macro="" textlink="">
      <xdr:nvSpPr>
        <xdr:cNvPr id="861" name="楕円 860">
          <a:extLst>
            <a:ext uri="{FF2B5EF4-FFF2-40B4-BE49-F238E27FC236}">
              <a16:creationId xmlns:a16="http://schemas.microsoft.com/office/drawing/2014/main" id="{9B99F96D-6FEC-4BB0-BC0E-1C301F2C94BB}"/>
            </a:ext>
          </a:extLst>
        </xdr:cNvPr>
        <xdr:cNvSpPr/>
      </xdr:nvSpPr>
      <xdr:spPr>
        <a:xfrm>
          <a:off x="18605500" y="132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100176</xdr:rowOff>
    </xdr:from>
    <xdr:ext cx="599010" cy="259045"/>
    <xdr:sp macro="" textlink="">
      <xdr:nvSpPr>
        <xdr:cNvPr id="862" name="テキスト ボックス 861">
          <a:extLst>
            <a:ext uri="{FF2B5EF4-FFF2-40B4-BE49-F238E27FC236}">
              <a16:creationId xmlns:a16="http://schemas.microsoft.com/office/drawing/2014/main" id="{0F17F55C-9426-499A-B106-971EACC2EB55}"/>
            </a:ext>
          </a:extLst>
        </xdr:cNvPr>
        <xdr:cNvSpPr txBox="1"/>
      </xdr:nvSpPr>
      <xdr:spPr>
        <a:xfrm>
          <a:off x="18356795" y="1330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B48DBD2B-C30C-4A90-B434-D55930CA1045}"/>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88BE4BA1-201C-4A3B-AD5A-EB586CEACF41}"/>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76495ECD-24EB-4AA6-BA26-62CBCA841AF6}"/>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38D10A9-9B37-47CF-A666-0E682DF2B207}"/>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6E1BEF43-C444-495F-A6B7-DB78E4C9EA98}"/>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B2A14010-3585-4B40-9761-1BB4195A3328}"/>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A2D695AF-A16F-4A8F-BF00-713B0075950B}"/>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62A64C6-E7A4-469F-B6D1-28B29EEFF86C}"/>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523DBD18-E825-4250-9AE6-E53CEBF8087C}"/>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263A93F6-726F-4605-BFC7-B52A8C9A3634}"/>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2E68CF96-5B6E-4A28-86D9-99554AF830F8}"/>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906BCCBE-E9DE-45F5-9663-70E2B7608556}"/>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6DF1D317-A04F-408B-946B-F2708E23AB0F}"/>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68FA9691-F1EB-4EC1-9748-E10DFDAAF172}"/>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2D2198F-BB90-4E78-B193-65FFECCE41AC}"/>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34691F4E-361B-4E2B-8FAE-678EA7BE5477}"/>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9934FC8-8D59-4A20-9DC5-36905E2569AF}"/>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F4181AC6-1253-474A-8896-EB73875BE45D}"/>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2A812B5-98F6-49AD-BA4A-BD2A5C155365}"/>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D2FD1A5D-D325-4566-BAFE-B7204A5A7DF3}"/>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2AF4C54F-285A-40F5-8166-A6CBD02AC184}"/>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303785FA-0C48-496C-85D1-5C27AC00A64F}"/>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2C0BB540-0974-4287-8DDB-D933F6FD0B32}"/>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7E4BA07-F22F-4611-B08A-225E71011701}"/>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30968E87-9E45-4034-84DA-0D2E1E41DB5F}"/>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4A5C3EF5-9596-4F9F-8EC9-DA048D77BC15}"/>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5FF600F0-DA16-4404-874D-F3ACB2A1CDA6}"/>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5CDFAF54-8E8A-44B6-AB1E-928C2EC96217}"/>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DCF43637-471F-4B4F-8863-BD15A8CD8018}"/>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F0CD99F3-DDD6-49A6-B60A-023947485528}"/>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15C79432-3A8F-430C-ABE2-94C4C66CDE63}"/>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8495CD8D-0FB1-4464-9BAC-78D6C8DA48AD}"/>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B60A3179-8F25-4A79-9818-A5012426CAFF}"/>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946F71B1-9563-4832-BB5F-7AC61FEC216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42F3E8DF-0BA3-4E05-BE24-BEB9061F15BB}"/>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6BAD659D-2104-4637-B9B5-1ABBBAA63988}"/>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DCB24136-C9CA-4927-B55F-2ABF9012CEAB}"/>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90308F44-6F20-4C88-AFA8-ABC44528A7D2}"/>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6986BA34-CDD6-4507-9670-05C6517B8294}"/>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92F03D45-A546-4134-9D29-6055D43BED2F}"/>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44AC0134-CE4E-4D94-8D51-2DEF594480CB}"/>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DFDFC9EE-0383-48BC-8DF6-994D37073F2A}"/>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AAB66DE8-DE17-4AA8-8BF9-F794E283641F}"/>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452F7024-5D7F-4D64-AB16-1707162D45DF}"/>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E11B897B-5206-4E1F-BD25-34209F67E7ED}"/>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2296B86F-A81F-4088-86F1-94D7CB20041A}"/>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8C2912BB-DAA0-4A22-AC69-0F4EFA73A923}"/>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D6193847-F12B-4DED-952E-D483B436DF2C}"/>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3BB32EA0-5D63-4A9C-911D-1119D0B58AD5}"/>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A7DB9DDD-A78D-4A05-830B-BED6BF44C0A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FBF27FDA-17EF-4001-AED0-BD62139092F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3C608D2A-08F7-42F4-B5FC-B02964CB464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1,202,393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265,003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円であり、人口減少の影響を受け年々増加傾向にある。類似団体平均と比較すると住民一人当たり人件費は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円高くなっている。これは人口に対し面積も広く、消防署や支所も設置しているためこのように高い水準となっている。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貸付金は住民一人当たり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16,187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円と類似団体平均と比較して高い水準となっているが、平成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年度に中小企業振興資金預託金を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千円に減額したため、貸付金は大幅に減額した。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146,916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円と類似団体平均と比較して高い水準となっているが、これは高野山診療所、富貴診療所の２つの診療所会計に加え、下水道会計への繰出金があることが要因である。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C0F73BE-1AE5-42E7-963F-2FB94FFBB1B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79B3D5B-B5C8-4377-9198-EF812A8721C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1E54C9B-CB5E-4ECD-9CE8-1FAECF88E20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45AEAA3-5F59-417E-B07A-59DF3D29FAD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6403B47-E28C-41EC-A4CA-E8E06D0C1B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5803BA6-40CE-41B3-A17C-4D118C9752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24ED3D-4A09-4F0A-BA9E-05E2D95859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2C552B-3FC8-42DA-83AB-7B11626F04C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D4E4AA-96D4-43C8-9814-75A2F071D6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43FFCE45-68DC-4AF4-B4F4-0B1A041E886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3,126
3,092
137.03
3,925,290
3,758,679
106,162
2,044,258
3,433,525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CA66C7-89BF-48B7-94F9-76C6D99F3DC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CF3F10C-9C0E-4E31-85D1-2A5A48F630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9DA03FC-BACE-423A-B194-0A2A3D7F7A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A53D38F-FA0E-4A6C-9DD5-2B39E4ABB53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A4E2D7-CCC5-46FB-A299-A8D663DF6B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EC7F1A3-CA0A-4CF2-98EF-02980605E44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2136C1E6-D164-4056-B1BD-F2BCEF2AEF9F}"/>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A72FBAA-FDE2-41EC-BA89-F1D3DE1B6C3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4BD74C3-8AE2-431E-9477-1BC554C39FD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D29D95-79A9-46A0-A0EA-34AA5F1340D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0A2CD39-E453-43CC-8046-9B2C4C16E12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C304F6C7-EDF1-40C2-B72C-EE38AC92FF0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A01755E-8998-47EA-AA99-810A1457383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09C5687-9A4C-48CE-BE80-5B4C126C367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CF37359-B4DA-4AD6-AA65-4A66AED808C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A04CB5C-B2E8-4AF4-B259-EE309C92A36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B5EFDC1-08AA-435E-99EF-2E9A39AA70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7C7F9FA-F0BE-4949-B37E-120CAEE3CD8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8E4E233C-CE30-428D-89E4-4B082A81E5D6}"/>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10F766B-5901-4814-81CA-DA4A657350A7}"/>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9E325AC-78BA-4302-B01B-C18C35EB502D}"/>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526D0C3-46DE-4208-9429-53CAAE453F8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0C08839-401D-45E3-8F91-05BAA359F83B}"/>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4C620F4-7F54-40E6-A1A8-D08C7772D3A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522899E-9F2A-4528-89B5-151FE77ECC9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E2DF7D1-CEE8-4CF8-97B2-541919229DC8}"/>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490BD7E-AC76-403E-AC68-1DA799598273}"/>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4749CA2-63AB-4C98-A985-22A9802B397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4096016-60EC-40DD-883B-A70BC0475461}"/>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B7CB485-B1F2-47BE-B6B4-D71EE259442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3CC19D24-B850-4DED-875E-662826EB6245}"/>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96D57747-C0D2-4587-AA01-C874D96883FD}"/>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F97B3205-1B6B-4603-A33F-3ACA1CD4C3B8}"/>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7B585270-E5E2-4539-A68C-7E02B2277954}"/>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3ECEC2E6-B0A2-4A0A-9144-D5447B8CC639}"/>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6D74A8E8-B532-4D0E-8D91-F2EAD2046B74}"/>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272CA311-B7E9-42C9-B742-CECC8D0BFE3F}"/>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4A4300CD-6097-43CD-B8B0-F3198EE60957}"/>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8D2F7AA7-07E7-40D7-8A58-E1B4BB08B6CA}"/>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46E08E4E-3C05-436F-A8EC-5579ADDEAEDB}"/>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99A54273-0A9A-44C1-B0BF-4E7393348A2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818AAA82-F63C-4994-A1D1-435827DC17DA}"/>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54C403DE-E016-45EF-B525-10DA9896913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881B4476-2EAC-4690-8940-9493B4BEFBCC}"/>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7F6ACA11-144C-4B4F-A3EB-42CFC177DB76}"/>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9E147EF4-56EC-4D04-B18E-EEB59578830B}"/>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E7C13791-F5BF-40A6-8375-A27A8786C253}"/>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C61C597F-5B29-4398-9052-97B59341A7B5}"/>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165850</xdr:rowOff>
    </xdr:from>
    <xdr:to>
      <xdr:col>24</xdr:col>
      <xdr:colOff>63500</xdr:colOff>
      <xdr:row>38</xdr:row>
      <xdr:rowOff>4725</xdr:rowOff>
    </xdr:to>
    <xdr:cxnSp macro="">
      <xdr:nvCxnSpPr>
        <xdr:cNvPr id="60" name="直線コネクタ 59">
          <a:extLst>
            <a:ext uri="{FF2B5EF4-FFF2-40B4-BE49-F238E27FC236}">
              <a16:creationId xmlns:a16="http://schemas.microsoft.com/office/drawing/2014/main" id="{B2A46CCB-D9A2-40D3-8A77-835C9D397CDF}"/>
            </a:ext>
          </a:extLst>
        </xdr:cNvPr>
        <xdr:cNvCxnSpPr/>
      </xdr:nvCxnSpPr>
      <xdr:spPr>
        <a:xfrm flipV="1">
          <a:off x="3797300" y="6509500"/>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a:extLst>
            <a:ext uri="{FF2B5EF4-FFF2-40B4-BE49-F238E27FC236}">
              <a16:creationId xmlns:a16="http://schemas.microsoft.com/office/drawing/2014/main" id="{00085C92-3465-454E-B7C8-7B517B10AF02}"/>
            </a:ext>
          </a:extLst>
        </xdr:cNvPr>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DBE5E162-3CE4-48E2-B910-12ACE089525E}"/>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153924</xdr:rowOff>
    </xdr:from>
    <xdr:to>
      <xdr:col>19</xdr:col>
      <xdr:colOff>177800</xdr:colOff>
      <xdr:row>38</xdr:row>
      <xdr:rowOff>4725</xdr:rowOff>
    </xdr:to>
    <xdr:cxnSp macro="">
      <xdr:nvCxnSpPr>
        <xdr:cNvPr id="63" name="直線コネクタ 62">
          <a:extLst>
            <a:ext uri="{FF2B5EF4-FFF2-40B4-BE49-F238E27FC236}">
              <a16:creationId xmlns:a16="http://schemas.microsoft.com/office/drawing/2014/main" id="{8CD66AC7-F84A-4756-B506-085614DCA9EF}"/>
            </a:ext>
          </a:extLst>
        </xdr:cNvPr>
        <xdr:cNvCxnSpPr/>
      </xdr:nvCxnSpPr>
      <xdr:spPr>
        <a:xfrm>
          <a:off x="2908300" y="6497574"/>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94FE9B8E-D0D7-44F9-B9A6-E2C82FAD752D}"/>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a:extLst>
            <a:ext uri="{FF2B5EF4-FFF2-40B4-BE49-F238E27FC236}">
              <a16:creationId xmlns:a16="http://schemas.microsoft.com/office/drawing/2014/main" id="{0537AEFF-B706-4157-BEE0-DBF54F782683}"/>
            </a:ext>
          </a:extLst>
        </xdr:cNvPr>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153924</xdr:rowOff>
    </xdr:from>
    <xdr:to>
      <xdr:col>15</xdr:col>
      <xdr:colOff>50800</xdr:colOff>
      <xdr:row>37</xdr:row>
      <xdr:rowOff>156642</xdr:rowOff>
    </xdr:to>
    <xdr:cxnSp macro="">
      <xdr:nvCxnSpPr>
        <xdr:cNvPr id="66" name="直線コネクタ 65">
          <a:extLst>
            <a:ext uri="{FF2B5EF4-FFF2-40B4-BE49-F238E27FC236}">
              <a16:creationId xmlns:a16="http://schemas.microsoft.com/office/drawing/2014/main" id="{25A83B21-799F-4BCE-998D-167915EEB109}"/>
            </a:ext>
          </a:extLst>
        </xdr:cNvPr>
        <xdr:cNvCxnSpPr/>
      </xdr:nvCxnSpPr>
      <xdr:spPr>
        <a:xfrm flipV="1">
          <a:off x="2019300" y="649757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4A34FFE2-0825-4509-B872-F8DD2346F0D2}"/>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a:extLst>
            <a:ext uri="{FF2B5EF4-FFF2-40B4-BE49-F238E27FC236}">
              <a16:creationId xmlns:a16="http://schemas.microsoft.com/office/drawing/2014/main" id="{95595CF2-3350-449D-9D7B-40BCE3B4F87E}"/>
            </a:ext>
          </a:extLst>
        </xdr:cNvPr>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156540</xdr:rowOff>
    </xdr:from>
    <xdr:to>
      <xdr:col>10</xdr:col>
      <xdr:colOff>114300</xdr:colOff>
      <xdr:row>37</xdr:row>
      <xdr:rowOff>156642</xdr:rowOff>
    </xdr:to>
    <xdr:cxnSp macro="">
      <xdr:nvCxnSpPr>
        <xdr:cNvPr id="69" name="直線コネクタ 68">
          <a:extLst>
            <a:ext uri="{FF2B5EF4-FFF2-40B4-BE49-F238E27FC236}">
              <a16:creationId xmlns:a16="http://schemas.microsoft.com/office/drawing/2014/main" id="{0CF050FD-E12D-43AE-9059-C35DF5AB09C7}"/>
            </a:ext>
          </a:extLst>
        </xdr:cNvPr>
        <xdr:cNvCxnSpPr/>
      </xdr:nvCxnSpPr>
      <xdr:spPr>
        <a:xfrm>
          <a:off x="1130300" y="6500190"/>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490C68C-FF77-4122-873D-01379A9C0774}"/>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a:extLst>
            <a:ext uri="{FF2B5EF4-FFF2-40B4-BE49-F238E27FC236}">
              <a16:creationId xmlns:a16="http://schemas.microsoft.com/office/drawing/2014/main" id="{A9B0080E-0A75-43D1-ADCA-AD53D467D4C4}"/>
            </a:ext>
          </a:extLst>
        </xdr:cNvPr>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2678C209-3725-484E-976E-3CC795C32A35}"/>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a:extLst>
            <a:ext uri="{FF2B5EF4-FFF2-40B4-BE49-F238E27FC236}">
              <a16:creationId xmlns:a16="http://schemas.microsoft.com/office/drawing/2014/main" id="{9454FA0B-F3D5-4EF6-8474-9514D6F9D386}"/>
            </a:ext>
          </a:extLst>
        </xdr:cNvPr>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E1BAC31A-84A4-4661-B098-D65F55F6FC7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A0008DE-C8E9-413B-9A79-E51DAD0DDD4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99CDC4E6-B5DF-4B7A-AA18-FD7D04F52A3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1A58D4B-E75C-4F8F-B5AE-425587230EA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C58A059B-99E4-4B88-8DE9-CEC2D5D01DD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115049</xdr:rowOff>
    </xdr:from>
    <xdr:to>
      <xdr:col>24</xdr:col>
      <xdr:colOff>114300</xdr:colOff>
      <xdr:row>38</xdr:row>
      <xdr:rowOff>45199</xdr:rowOff>
    </xdr:to>
    <xdr:sp macro="" textlink="">
      <xdr:nvSpPr>
        <xdr:cNvPr id="79" name="楕円 78">
          <a:extLst>
            <a:ext uri="{FF2B5EF4-FFF2-40B4-BE49-F238E27FC236}">
              <a16:creationId xmlns:a16="http://schemas.microsoft.com/office/drawing/2014/main" id="{6F94AFE1-8736-43A4-8D95-07CF76783916}"/>
            </a:ext>
          </a:extLst>
        </xdr:cNvPr>
        <xdr:cNvSpPr/>
      </xdr:nvSpPr>
      <xdr:spPr>
        <a:xfrm>
          <a:off x="4584700" y="64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57916</xdr:rowOff>
    </xdr:from>
    <xdr:ext cx="534377" cy="259045"/>
    <xdr:sp macro="" textlink="">
      <xdr:nvSpPr>
        <xdr:cNvPr id="80" name="議会費該当値テキスト">
          <a:extLst>
            <a:ext uri="{FF2B5EF4-FFF2-40B4-BE49-F238E27FC236}">
              <a16:creationId xmlns:a16="http://schemas.microsoft.com/office/drawing/2014/main" id="{B01E52B9-95DA-4E49-8FFA-FDD3A9A1DDF6}"/>
            </a:ext>
          </a:extLst>
        </xdr:cNvPr>
        <xdr:cNvSpPr txBox="1"/>
      </xdr:nvSpPr>
      <xdr:spPr>
        <a:xfrm>
          <a:off x="4686300"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125375</xdr:rowOff>
    </xdr:from>
    <xdr:to>
      <xdr:col>20</xdr:col>
      <xdr:colOff>38100</xdr:colOff>
      <xdr:row>38</xdr:row>
      <xdr:rowOff>55525</xdr:rowOff>
    </xdr:to>
    <xdr:sp macro="" textlink="">
      <xdr:nvSpPr>
        <xdr:cNvPr id="81" name="楕円 80">
          <a:extLst>
            <a:ext uri="{FF2B5EF4-FFF2-40B4-BE49-F238E27FC236}">
              <a16:creationId xmlns:a16="http://schemas.microsoft.com/office/drawing/2014/main" id="{B78EA174-F9AD-4C31-B20F-55D214CDB7BC}"/>
            </a:ext>
          </a:extLst>
        </xdr:cNvPr>
        <xdr:cNvSpPr/>
      </xdr:nvSpPr>
      <xdr:spPr>
        <a:xfrm>
          <a:off x="3746500" y="64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46652</xdr:rowOff>
    </xdr:from>
    <xdr:ext cx="534377" cy="259045"/>
    <xdr:sp macro="" textlink="">
      <xdr:nvSpPr>
        <xdr:cNvPr id="82" name="テキスト ボックス 81">
          <a:extLst>
            <a:ext uri="{FF2B5EF4-FFF2-40B4-BE49-F238E27FC236}">
              <a16:creationId xmlns:a16="http://schemas.microsoft.com/office/drawing/2014/main" id="{24D245B2-2DDA-4909-9C36-7342A12FAA28}"/>
            </a:ext>
          </a:extLst>
        </xdr:cNvPr>
        <xdr:cNvSpPr txBox="1"/>
      </xdr:nvSpPr>
      <xdr:spPr>
        <a:xfrm>
          <a:off x="3530111" y="65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103124</xdr:rowOff>
    </xdr:from>
    <xdr:to>
      <xdr:col>15</xdr:col>
      <xdr:colOff>101600</xdr:colOff>
      <xdr:row>38</xdr:row>
      <xdr:rowOff>33274</xdr:rowOff>
    </xdr:to>
    <xdr:sp macro="" textlink="">
      <xdr:nvSpPr>
        <xdr:cNvPr id="83" name="楕円 82">
          <a:extLst>
            <a:ext uri="{FF2B5EF4-FFF2-40B4-BE49-F238E27FC236}">
              <a16:creationId xmlns:a16="http://schemas.microsoft.com/office/drawing/2014/main" id="{820A7B5F-604B-407D-9273-5D488DA96661}"/>
            </a:ext>
          </a:extLst>
        </xdr:cNvPr>
        <xdr:cNvSpPr/>
      </xdr:nvSpPr>
      <xdr:spPr>
        <a:xfrm>
          <a:off x="2857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24401</xdr:rowOff>
    </xdr:from>
    <xdr:ext cx="534377" cy="259045"/>
    <xdr:sp macro="" textlink="">
      <xdr:nvSpPr>
        <xdr:cNvPr id="84" name="テキスト ボックス 83">
          <a:extLst>
            <a:ext uri="{FF2B5EF4-FFF2-40B4-BE49-F238E27FC236}">
              <a16:creationId xmlns:a16="http://schemas.microsoft.com/office/drawing/2014/main" id="{47D12E22-3F6D-4F83-96C3-AB06406CC7A9}"/>
            </a:ext>
          </a:extLst>
        </xdr:cNvPr>
        <xdr:cNvSpPr txBox="1"/>
      </xdr:nvSpPr>
      <xdr:spPr>
        <a:xfrm>
          <a:off x="2641111" y="65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105842</xdr:rowOff>
    </xdr:from>
    <xdr:to>
      <xdr:col>10</xdr:col>
      <xdr:colOff>165100</xdr:colOff>
      <xdr:row>38</xdr:row>
      <xdr:rowOff>35992</xdr:rowOff>
    </xdr:to>
    <xdr:sp macro="" textlink="">
      <xdr:nvSpPr>
        <xdr:cNvPr id="85" name="楕円 84">
          <a:extLst>
            <a:ext uri="{FF2B5EF4-FFF2-40B4-BE49-F238E27FC236}">
              <a16:creationId xmlns:a16="http://schemas.microsoft.com/office/drawing/2014/main" id="{975A9B5B-1FCA-4631-A916-AB880039E421}"/>
            </a:ext>
          </a:extLst>
        </xdr:cNvPr>
        <xdr:cNvSpPr/>
      </xdr:nvSpPr>
      <xdr:spPr>
        <a:xfrm>
          <a:off x="1968500" y="64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27119</xdr:rowOff>
    </xdr:from>
    <xdr:ext cx="534377" cy="259045"/>
    <xdr:sp macro="" textlink="">
      <xdr:nvSpPr>
        <xdr:cNvPr id="86" name="テキスト ボックス 85">
          <a:extLst>
            <a:ext uri="{FF2B5EF4-FFF2-40B4-BE49-F238E27FC236}">
              <a16:creationId xmlns:a16="http://schemas.microsoft.com/office/drawing/2014/main" id="{7FDFABA2-569E-46AB-B667-DFFADCD40B9A}"/>
            </a:ext>
          </a:extLst>
        </xdr:cNvPr>
        <xdr:cNvSpPr txBox="1"/>
      </xdr:nvSpPr>
      <xdr:spPr>
        <a:xfrm>
          <a:off x="1752111" y="6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105740</xdr:rowOff>
    </xdr:from>
    <xdr:to>
      <xdr:col>6</xdr:col>
      <xdr:colOff>38100</xdr:colOff>
      <xdr:row>38</xdr:row>
      <xdr:rowOff>35890</xdr:rowOff>
    </xdr:to>
    <xdr:sp macro="" textlink="">
      <xdr:nvSpPr>
        <xdr:cNvPr id="87" name="楕円 86">
          <a:extLst>
            <a:ext uri="{FF2B5EF4-FFF2-40B4-BE49-F238E27FC236}">
              <a16:creationId xmlns:a16="http://schemas.microsoft.com/office/drawing/2014/main" id="{59A77C9E-8D00-4F29-9423-CC9658EDBD61}"/>
            </a:ext>
          </a:extLst>
        </xdr:cNvPr>
        <xdr:cNvSpPr/>
      </xdr:nvSpPr>
      <xdr:spPr>
        <a:xfrm>
          <a:off x="1079500" y="6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27017</xdr:rowOff>
    </xdr:from>
    <xdr:ext cx="534377" cy="259045"/>
    <xdr:sp macro="" textlink="">
      <xdr:nvSpPr>
        <xdr:cNvPr id="88" name="テキスト ボックス 87">
          <a:extLst>
            <a:ext uri="{FF2B5EF4-FFF2-40B4-BE49-F238E27FC236}">
              <a16:creationId xmlns:a16="http://schemas.microsoft.com/office/drawing/2014/main" id="{71AFACB2-F67E-4EDB-B94E-2682462271DF}"/>
            </a:ext>
          </a:extLst>
        </xdr:cNvPr>
        <xdr:cNvSpPr txBox="1"/>
      </xdr:nvSpPr>
      <xdr:spPr>
        <a:xfrm>
          <a:off x="863111" y="65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AEA2EDD2-F24B-4ECC-A82B-97C3ABFA085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83CAB1D4-9C74-4016-BF5C-4EFF36E61F98}"/>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66A10D0C-1AC6-41C8-94A1-1FFA0B1602A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F92AC4A2-F0C0-4925-A9BB-124939FE11C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947D6FC4-5E7B-4FC0-BC1B-EBCB4E03AC5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84318C89-73AC-4036-8E41-2B856E566394}"/>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7C85BEA5-4D36-4EE6-B8C2-2964482E9C84}"/>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28C84E12-4A0A-47B0-AC3A-4BC99959A3A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EDAB71C2-72C8-4EC7-A21A-D8D7C269B68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2014A6E0-0E73-4E45-93F1-92F05B64862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FCA486A3-EF13-4463-916E-6AFAA5739B6B}"/>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75EDA2E3-AAD1-448A-9DFF-A05F30246B5C}"/>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70347C20-6230-4666-B74C-199AA7A2256E}"/>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80043EFA-34C8-4125-AA2A-BD43B73982D1}"/>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5C046493-654C-42D8-A640-650E585D8636}"/>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83BCD745-9914-4C85-8D3C-105A75E9E52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BCE9BBE1-D27A-437F-AEB2-BC38BCEBB7A9}"/>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434F9D70-0E57-42CD-9581-73934DBDAB12}"/>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1FB2B646-8E2B-4F72-B798-3BD7A6ABB5DA}"/>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1550BF40-6E49-4AD6-959F-AEA5C0724BE3}"/>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A3597C15-5155-4809-8BC4-DE1AB24EFB8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84F475DF-DD18-4186-A6F3-A308486AF363}"/>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B9A7F3C8-77A0-4737-BAF7-ADADD8356EF6}"/>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70CCEC05-95C1-4875-8DEA-C2D97EDD92B6}"/>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75AE28E4-A631-4DC3-B292-D072966723FC}"/>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55C02DF2-3EA9-4815-984A-E896903F22D5}"/>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DE3E5314-23E8-40B0-9820-81F03CF4B1C3}"/>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13B7971D-DFE1-4845-801F-37BE5EC579F6}"/>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72882</xdr:rowOff>
    </xdr:from>
    <xdr:to>
      <xdr:col>24</xdr:col>
      <xdr:colOff>63500</xdr:colOff>
      <xdr:row>58</xdr:row>
      <xdr:rowOff>92457</xdr:rowOff>
    </xdr:to>
    <xdr:cxnSp macro="">
      <xdr:nvCxnSpPr>
        <xdr:cNvPr id="117" name="直線コネクタ 116">
          <a:extLst>
            <a:ext uri="{FF2B5EF4-FFF2-40B4-BE49-F238E27FC236}">
              <a16:creationId xmlns:a16="http://schemas.microsoft.com/office/drawing/2014/main" id="{74B55587-124A-4921-8DD3-A8AF154766E0}"/>
            </a:ext>
          </a:extLst>
        </xdr:cNvPr>
        <xdr:cNvCxnSpPr/>
      </xdr:nvCxnSpPr>
      <xdr:spPr>
        <a:xfrm>
          <a:off x="3797300" y="10016982"/>
          <a:ext cx="838200" cy="1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a:extLst>
            <a:ext uri="{FF2B5EF4-FFF2-40B4-BE49-F238E27FC236}">
              <a16:creationId xmlns:a16="http://schemas.microsoft.com/office/drawing/2014/main" id="{F122B589-D90D-4335-BCF2-54296AB1F01E}"/>
            </a:ext>
          </a:extLst>
        </xdr:cNvPr>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28F9F6DE-310A-4935-9BE3-1B35D908752C}"/>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67412</xdr:rowOff>
    </xdr:from>
    <xdr:to>
      <xdr:col>19</xdr:col>
      <xdr:colOff>177800</xdr:colOff>
      <xdr:row>58</xdr:row>
      <xdr:rowOff>72882</xdr:rowOff>
    </xdr:to>
    <xdr:cxnSp macro="">
      <xdr:nvCxnSpPr>
        <xdr:cNvPr id="120" name="直線コネクタ 119">
          <a:extLst>
            <a:ext uri="{FF2B5EF4-FFF2-40B4-BE49-F238E27FC236}">
              <a16:creationId xmlns:a16="http://schemas.microsoft.com/office/drawing/2014/main" id="{AE2787AD-F557-4553-8A54-3BB362DD9E48}"/>
            </a:ext>
          </a:extLst>
        </xdr:cNvPr>
        <xdr:cNvCxnSpPr/>
      </xdr:nvCxnSpPr>
      <xdr:spPr>
        <a:xfrm>
          <a:off x="2908300" y="10011512"/>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ACCD57DF-578E-4270-AC2D-78DF5B2EE91E}"/>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a:extLst>
            <a:ext uri="{FF2B5EF4-FFF2-40B4-BE49-F238E27FC236}">
              <a16:creationId xmlns:a16="http://schemas.microsoft.com/office/drawing/2014/main" id="{4CF956A4-AF24-48BE-8122-2E9A411D1115}"/>
            </a:ext>
          </a:extLst>
        </xdr:cNvPr>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67412</xdr:rowOff>
    </xdr:from>
    <xdr:to>
      <xdr:col>15</xdr:col>
      <xdr:colOff>50800</xdr:colOff>
      <xdr:row>58</xdr:row>
      <xdr:rowOff>117281</xdr:rowOff>
    </xdr:to>
    <xdr:cxnSp macro="">
      <xdr:nvCxnSpPr>
        <xdr:cNvPr id="123" name="直線コネクタ 122">
          <a:extLst>
            <a:ext uri="{FF2B5EF4-FFF2-40B4-BE49-F238E27FC236}">
              <a16:creationId xmlns:a16="http://schemas.microsoft.com/office/drawing/2014/main" id="{F140BE87-1FA9-448B-80BE-C3E47FD10BFF}"/>
            </a:ext>
          </a:extLst>
        </xdr:cNvPr>
        <xdr:cNvCxnSpPr/>
      </xdr:nvCxnSpPr>
      <xdr:spPr>
        <a:xfrm flipV="1">
          <a:off x="2019300" y="10011512"/>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7505AA2D-0DE0-42FE-AF43-0E6F795400AA}"/>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a:extLst>
            <a:ext uri="{FF2B5EF4-FFF2-40B4-BE49-F238E27FC236}">
              <a16:creationId xmlns:a16="http://schemas.microsoft.com/office/drawing/2014/main" id="{7D43B154-1661-417F-9E1D-CAD97F16513D}"/>
            </a:ext>
          </a:extLst>
        </xdr:cNvPr>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117281</xdr:rowOff>
    </xdr:from>
    <xdr:to>
      <xdr:col>10</xdr:col>
      <xdr:colOff>114300</xdr:colOff>
      <xdr:row>58</xdr:row>
      <xdr:rowOff>126529</xdr:rowOff>
    </xdr:to>
    <xdr:cxnSp macro="">
      <xdr:nvCxnSpPr>
        <xdr:cNvPr id="126" name="直線コネクタ 125">
          <a:extLst>
            <a:ext uri="{FF2B5EF4-FFF2-40B4-BE49-F238E27FC236}">
              <a16:creationId xmlns:a16="http://schemas.microsoft.com/office/drawing/2014/main" id="{4FB01EA8-94DF-4497-A412-5EB389ADF6C9}"/>
            </a:ext>
          </a:extLst>
        </xdr:cNvPr>
        <xdr:cNvCxnSpPr/>
      </xdr:nvCxnSpPr>
      <xdr:spPr>
        <a:xfrm flipV="1">
          <a:off x="1130300" y="10061381"/>
          <a:ext cx="8890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4E868615-CE43-4023-AB14-58323EEE27EA}"/>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a:extLst>
            <a:ext uri="{FF2B5EF4-FFF2-40B4-BE49-F238E27FC236}">
              <a16:creationId xmlns:a16="http://schemas.microsoft.com/office/drawing/2014/main" id="{B9BB5F49-E989-4E47-A27C-63253068BFB1}"/>
            </a:ext>
          </a:extLst>
        </xdr:cNvPr>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1D43856C-9D41-43DE-BA7F-821016FD9FAD}"/>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a:extLst>
            <a:ext uri="{FF2B5EF4-FFF2-40B4-BE49-F238E27FC236}">
              <a16:creationId xmlns:a16="http://schemas.microsoft.com/office/drawing/2014/main" id="{E2786E6B-B78F-437F-AF48-93CD3E0BAF2B}"/>
            </a:ext>
          </a:extLst>
        </xdr:cNvPr>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B4D8BD01-06A8-41B7-8A18-3BB754F08267}"/>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6B96C703-97EF-4F14-AE47-8DDFDFDD95D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E41BA2E3-81C4-4A4E-8EDC-29453EC1044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DA0D437-7D9C-44D1-BFE1-56D88711E21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2006F04-B883-45C3-9CB8-8449E9D42BB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41657</xdr:rowOff>
    </xdr:from>
    <xdr:to>
      <xdr:col>24</xdr:col>
      <xdr:colOff>114300</xdr:colOff>
      <xdr:row>58</xdr:row>
      <xdr:rowOff>143257</xdr:rowOff>
    </xdr:to>
    <xdr:sp macro="" textlink="">
      <xdr:nvSpPr>
        <xdr:cNvPr id="136" name="楕円 135">
          <a:extLst>
            <a:ext uri="{FF2B5EF4-FFF2-40B4-BE49-F238E27FC236}">
              <a16:creationId xmlns:a16="http://schemas.microsoft.com/office/drawing/2014/main" id="{99D91C4A-FAD0-493E-A26F-0F1BC1268B67}"/>
            </a:ext>
          </a:extLst>
        </xdr:cNvPr>
        <xdr:cNvSpPr/>
      </xdr:nvSpPr>
      <xdr:spPr>
        <a:xfrm>
          <a:off x="4584700" y="99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14404</xdr:rowOff>
    </xdr:from>
    <xdr:ext cx="599010" cy="259045"/>
    <xdr:sp macro="" textlink="">
      <xdr:nvSpPr>
        <xdr:cNvPr id="137" name="総務費該当値テキスト">
          <a:extLst>
            <a:ext uri="{FF2B5EF4-FFF2-40B4-BE49-F238E27FC236}">
              <a16:creationId xmlns:a16="http://schemas.microsoft.com/office/drawing/2014/main" id="{4897AEBB-56C3-43B6-A31E-91B8A6CD05FF}"/>
            </a:ext>
          </a:extLst>
        </xdr:cNvPr>
        <xdr:cNvSpPr txBox="1"/>
      </xdr:nvSpPr>
      <xdr:spPr>
        <a:xfrm>
          <a:off x="4686300" y="995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22082</xdr:rowOff>
    </xdr:from>
    <xdr:to>
      <xdr:col>20</xdr:col>
      <xdr:colOff>38100</xdr:colOff>
      <xdr:row>58</xdr:row>
      <xdr:rowOff>123682</xdr:rowOff>
    </xdr:to>
    <xdr:sp macro="" textlink="">
      <xdr:nvSpPr>
        <xdr:cNvPr id="138" name="楕円 137">
          <a:extLst>
            <a:ext uri="{FF2B5EF4-FFF2-40B4-BE49-F238E27FC236}">
              <a16:creationId xmlns:a16="http://schemas.microsoft.com/office/drawing/2014/main" id="{88626E38-9902-4C1C-9F95-01134CE9B0F2}"/>
            </a:ext>
          </a:extLst>
        </xdr:cNvPr>
        <xdr:cNvSpPr/>
      </xdr:nvSpPr>
      <xdr:spPr>
        <a:xfrm>
          <a:off x="3746500" y="996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140209</xdr:rowOff>
    </xdr:from>
    <xdr:ext cx="599010" cy="259045"/>
    <xdr:sp macro="" textlink="">
      <xdr:nvSpPr>
        <xdr:cNvPr id="139" name="テキスト ボックス 138">
          <a:extLst>
            <a:ext uri="{FF2B5EF4-FFF2-40B4-BE49-F238E27FC236}">
              <a16:creationId xmlns:a16="http://schemas.microsoft.com/office/drawing/2014/main" id="{81CD4D0B-43E1-487E-BC27-34F838231A73}"/>
            </a:ext>
          </a:extLst>
        </xdr:cNvPr>
        <xdr:cNvSpPr txBox="1"/>
      </xdr:nvSpPr>
      <xdr:spPr>
        <a:xfrm>
          <a:off x="3497795" y="974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16612</xdr:rowOff>
    </xdr:from>
    <xdr:to>
      <xdr:col>15</xdr:col>
      <xdr:colOff>101600</xdr:colOff>
      <xdr:row>58</xdr:row>
      <xdr:rowOff>118212</xdr:rowOff>
    </xdr:to>
    <xdr:sp macro="" textlink="">
      <xdr:nvSpPr>
        <xdr:cNvPr id="140" name="楕円 139">
          <a:extLst>
            <a:ext uri="{FF2B5EF4-FFF2-40B4-BE49-F238E27FC236}">
              <a16:creationId xmlns:a16="http://schemas.microsoft.com/office/drawing/2014/main" id="{BCC6F1DD-6B23-4AFD-8A14-DD0F23B00C89}"/>
            </a:ext>
          </a:extLst>
        </xdr:cNvPr>
        <xdr:cNvSpPr/>
      </xdr:nvSpPr>
      <xdr:spPr>
        <a:xfrm>
          <a:off x="2857500" y="99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109339</xdr:rowOff>
    </xdr:from>
    <xdr:ext cx="599010" cy="259045"/>
    <xdr:sp macro="" textlink="">
      <xdr:nvSpPr>
        <xdr:cNvPr id="141" name="テキスト ボックス 140">
          <a:extLst>
            <a:ext uri="{FF2B5EF4-FFF2-40B4-BE49-F238E27FC236}">
              <a16:creationId xmlns:a16="http://schemas.microsoft.com/office/drawing/2014/main" id="{EBD06ADE-41B8-496B-BD9B-5AB69E2F1EDC}"/>
            </a:ext>
          </a:extLst>
        </xdr:cNvPr>
        <xdr:cNvSpPr txBox="1"/>
      </xdr:nvSpPr>
      <xdr:spPr>
        <a:xfrm>
          <a:off x="2608795" y="100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66481</xdr:rowOff>
    </xdr:from>
    <xdr:to>
      <xdr:col>10</xdr:col>
      <xdr:colOff>165100</xdr:colOff>
      <xdr:row>58</xdr:row>
      <xdr:rowOff>168081</xdr:rowOff>
    </xdr:to>
    <xdr:sp macro="" textlink="">
      <xdr:nvSpPr>
        <xdr:cNvPr id="142" name="楕円 141">
          <a:extLst>
            <a:ext uri="{FF2B5EF4-FFF2-40B4-BE49-F238E27FC236}">
              <a16:creationId xmlns:a16="http://schemas.microsoft.com/office/drawing/2014/main" id="{22E410B9-FAA3-4E76-A562-BC117F1026FF}"/>
            </a:ext>
          </a:extLst>
        </xdr:cNvPr>
        <xdr:cNvSpPr/>
      </xdr:nvSpPr>
      <xdr:spPr>
        <a:xfrm>
          <a:off x="1968500" y="100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13158</xdr:rowOff>
    </xdr:from>
    <xdr:ext cx="599010" cy="259045"/>
    <xdr:sp macro="" textlink="">
      <xdr:nvSpPr>
        <xdr:cNvPr id="143" name="テキスト ボックス 142">
          <a:extLst>
            <a:ext uri="{FF2B5EF4-FFF2-40B4-BE49-F238E27FC236}">
              <a16:creationId xmlns:a16="http://schemas.microsoft.com/office/drawing/2014/main" id="{63C69BBD-6488-458C-A573-F9CE9ACCA1A1}"/>
            </a:ext>
          </a:extLst>
        </xdr:cNvPr>
        <xdr:cNvSpPr txBox="1"/>
      </xdr:nvSpPr>
      <xdr:spPr>
        <a:xfrm>
          <a:off x="1719795" y="978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75729</xdr:rowOff>
    </xdr:from>
    <xdr:to>
      <xdr:col>6</xdr:col>
      <xdr:colOff>38100</xdr:colOff>
      <xdr:row>59</xdr:row>
      <xdr:rowOff>5879</xdr:rowOff>
    </xdr:to>
    <xdr:sp macro="" textlink="">
      <xdr:nvSpPr>
        <xdr:cNvPr id="144" name="楕円 143">
          <a:extLst>
            <a:ext uri="{FF2B5EF4-FFF2-40B4-BE49-F238E27FC236}">
              <a16:creationId xmlns:a16="http://schemas.microsoft.com/office/drawing/2014/main" id="{8B5CCDCB-812B-4CF1-B87A-DEB5D3A8510C}"/>
            </a:ext>
          </a:extLst>
        </xdr:cNvPr>
        <xdr:cNvSpPr/>
      </xdr:nvSpPr>
      <xdr:spPr>
        <a:xfrm>
          <a:off x="1079500" y="1001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168456</xdr:rowOff>
    </xdr:from>
    <xdr:ext cx="599010" cy="259045"/>
    <xdr:sp macro="" textlink="">
      <xdr:nvSpPr>
        <xdr:cNvPr id="145" name="テキスト ボックス 144">
          <a:extLst>
            <a:ext uri="{FF2B5EF4-FFF2-40B4-BE49-F238E27FC236}">
              <a16:creationId xmlns:a16="http://schemas.microsoft.com/office/drawing/2014/main" id="{D985B91B-1E67-4088-97A7-BBB8876FCD19}"/>
            </a:ext>
          </a:extLst>
        </xdr:cNvPr>
        <xdr:cNvSpPr txBox="1"/>
      </xdr:nvSpPr>
      <xdr:spPr>
        <a:xfrm>
          <a:off x="830795" y="1011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6459ABCC-ABEB-4315-9730-7549F1DFCC3F}"/>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ACE02580-93C9-4B75-9A32-0BE15D0D5F8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50958076-49A5-4D59-A581-71B928EF39BC}"/>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D72A8584-FF2F-4EE3-B1F5-8A1FD30FA58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51F34A43-E216-4636-B9D2-70F00AEBC4C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B27CA170-6C81-4BD3-96E9-AF4A6D83D1D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871FCCE7-E252-43E3-BBE2-6987B35C70F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F25DCA87-09DE-487C-9836-C37C64A79C2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62AB853B-61F0-46EE-8CC7-FE9522D0300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49EA91CD-A1C4-484B-9D58-1BB92B649BA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25C96B39-BF9C-4364-832C-0655AE406107}"/>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C0F87ED1-4E34-4C89-B38C-E413DB245A23}"/>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355654F7-0B7E-4F0E-9FDC-10D4F691AF2D}"/>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DD72D7A6-A3F5-4E53-B321-618E68557E28}"/>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8D9DFCE8-9764-451B-ADC9-660F33C1ED05}"/>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A8ADDAD5-022D-4FBE-AE0D-5DB5DCAA8EAE}"/>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B1190C4F-3B59-42AC-A943-2D92847B8313}"/>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A7BC5045-9D45-41EB-A064-56396D9A80CB}"/>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654A9CA-3394-470E-A7D2-B26EB60D16F2}"/>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4BDD3020-30A5-4408-853A-D5D2635B0703}"/>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F504C77D-60BB-4C2A-87D8-7A15E1D7E9D7}"/>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6FFF61A9-A9CC-4D1E-90BB-7F30E07FAD9B}"/>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EBE49AD4-F461-4190-ACE6-C6DB3350D6C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C0836817-5281-412D-B7F6-B227D474192B}"/>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F233D5E-154D-494F-801D-03539FC534A5}"/>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4A8CEBE-D1EF-4B41-A835-1004EE313959}"/>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3094FD1D-F6BB-4F3E-BECE-AEEAB93832F5}"/>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61017899-03A0-4263-AD0F-534888ED57D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149430</xdr:rowOff>
    </xdr:from>
    <xdr:to>
      <xdr:col>24</xdr:col>
      <xdr:colOff>63500</xdr:colOff>
      <xdr:row>77</xdr:row>
      <xdr:rowOff>155408</xdr:rowOff>
    </xdr:to>
    <xdr:cxnSp macro="">
      <xdr:nvCxnSpPr>
        <xdr:cNvPr id="174" name="直線コネクタ 173">
          <a:extLst>
            <a:ext uri="{FF2B5EF4-FFF2-40B4-BE49-F238E27FC236}">
              <a16:creationId xmlns:a16="http://schemas.microsoft.com/office/drawing/2014/main" id="{ABC4EA97-A1FA-4D3D-A9E0-C053DB7A92DD}"/>
            </a:ext>
          </a:extLst>
        </xdr:cNvPr>
        <xdr:cNvCxnSpPr/>
      </xdr:nvCxnSpPr>
      <xdr:spPr>
        <a:xfrm flipV="1">
          <a:off x="3797300" y="13351080"/>
          <a:ext cx="838200" cy="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a:extLst>
            <a:ext uri="{FF2B5EF4-FFF2-40B4-BE49-F238E27FC236}">
              <a16:creationId xmlns:a16="http://schemas.microsoft.com/office/drawing/2014/main" id="{4130F006-67CB-46C0-B7BA-5EE7933C260D}"/>
            </a:ext>
          </a:extLst>
        </xdr:cNvPr>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1A5EECCA-AFDC-4CE9-A89E-9B5538BEB321}"/>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155408</xdr:rowOff>
    </xdr:from>
    <xdr:to>
      <xdr:col>19</xdr:col>
      <xdr:colOff>177800</xdr:colOff>
      <xdr:row>78</xdr:row>
      <xdr:rowOff>1719</xdr:rowOff>
    </xdr:to>
    <xdr:cxnSp macro="">
      <xdr:nvCxnSpPr>
        <xdr:cNvPr id="177" name="直線コネクタ 176">
          <a:extLst>
            <a:ext uri="{FF2B5EF4-FFF2-40B4-BE49-F238E27FC236}">
              <a16:creationId xmlns:a16="http://schemas.microsoft.com/office/drawing/2014/main" id="{D07CF7DA-8C2F-4908-B35F-913DAC37782D}"/>
            </a:ext>
          </a:extLst>
        </xdr:cNvPr>
        <xdr:cNvCxnSpPr/>
      </xdr:nvCxnSpPr>
      <xdr:spPr>
        <a:xfrm flipV="1">
          <a:off x="2908300" y="13357058"/>
          <a:ext cx="889000" cy="1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9E3C7766-7BDB-4D0A-A753-8C282522D1A3}"/>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a:extLst>
            <a:ext uri="{FF2B5EF4-FFF2-40B4-BE49-F238E27FC236}">
              <a16:creationId xmlns:a16="http://schemas.microsoft.com/office/drawing/2014/main" id="{4B90EF49-091E-42C9-A4B6-F3F1ADFB3452}"/>
            </a:ext>
          </a:extLst>
        </xdr:cNvPr>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1719</xdr:rowOff>
    </xdr:from>
    <xdr:to>
      <xdr:col>15</xdr:col>
      <xdr:colOff>50800</xdr:colOff>
      <xdr:row>78</xdr:row>
      <xdr:rowOff>8672</xdr:rowOff>
    </xdr:to>
    <xdr:cxnSp macro="">
      <xdr:nvCxnSpPr>
        <xdr:cNvPr id="180" name="直線コネクタ 179">
          <a:extLst>
            <a:ext uri="{FF2B5EF4-FFF2-40B4-BE49-F238E27FC236}">
              <a16:creationId xmlns:a16="http://schemas.microsoft.com/office/drawing/2014/main" id="{0BC1777A-C80B-4A3B-9543-0B6608A78CC0}"/>
            </a:ext>
          </a:extLst>
        </xdr:cNvPr>
        <xdr:cNvCxnSpPr/>
      </xdr:nvCxnSpPr>
      <xdr:spPr>
        <a:xfrm flipV="1">
          <a:off x="2019300" y="13374819"/>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E2DF9D83-2E28-4506-84F5-1E0471BB21A5}"/>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a:extLst>
            <a:ext uri="{FF2B5EF4-FFF2-40B4-BE49-F238E27FC236}">
              <a16:creationId xmlns:a16="http://schemas.microsoft.com/office/drawing/2014/main" id="{81541977-73C9-4ED7-9177-F66CC2B47CF8}"/>
            </a:ext>
          </a:extLst>
        </xdr:cNvPr>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8672</xdr:rowOff>
    </xdr:from>
    <xdr:to>
      <xdr:col>10</xdr:col>
      <xdr:colOff>114300</xdr:colOff>
      <xdr:row>78</xdr:row>
      <xdr:rowOff>30750</xdr:rowOff>
    </xdr:to>
    <xdr:cxnSp macro="">
      <xdr:nvCxnSpPr>
        <xdr:cNvPr id="183" name="直線コネクタ 182">
          <a:extLst>
            <a:ext uri="{FF2B5EF4-FFF2-40B4-BE49-F238E27FC236}">
              <a16:creationId xmlns:a16="http://schemas.microsoft.com/office/drawing/2014/main" id="{6EF491A7-D407-4994-81F5-B9B33C48BDCC}"/>
            </a:ext>
          </a:extLst>
        </xdr:cNvPr>
        <xdr:cNvCxnSpPr/>
      </xdr:nvCxnSpPr>
      <xdr:spPr>
        <a:xfrm flipV="1">
          <a:off x="1130300" y="13381772"/>
          <a:ext cx="889000" cy="2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86B3F1A6-76A5-45F8-BD11-20E5756C168D}"/>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a:extLst>
            <a:ext uri="{FF2B5EF4-FFF2-40B4-BE49-F238E27FC236}">
              <a16:creationId xmlns:a16="http://schemas.microsoft.com/office/drawing/2014/main" id="{1D3FAA30-06CF-4858-B2BC-6BDFE55CE2AC}"/>
            </a:ext>
          </a:extLst>
        </xdr:cNvPr>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9FE38AF1-E8C7-4378-809B-B280D0A76BC2}"/>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a:extLst>
            <a:ext uri="{FF2B5EF4-FFF2-40B4-BE49-F238E27FC236}">
              <a16:creationId xmlns:a16="http://schemas.microsoft.com/office/drawing/2014/main" id="{68FE714E-7CFD-440E-9392-2B3CA83051E8}"/>
            </a:ext>
          </a:extLst>
        </xdr:cNvPr>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6B67D1C5-2DEE-4D60-9FC1-C5968982820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4F2911A-105D-4EC9-919A-0037F42A80D4}"/>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2303B53-C90B-46EF-B879-66B7F24A87B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73694682-7C67-4F0F-B38D-9C663D70E30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97AF658-C382-4E15-B515-70A4D66BD93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98630</xdr:rowOff>
    </xdr:from>
    <xdr:to>
      <xdr:col>24</xdr:col>
      <xdr:colOff>114300</xdr:colOff>
      <xdr:row>78</xdr:row>
      <xdr:rowOff>28780</xdr:rowOff>
    </xdr:to>
    <xdr:sp macro="" textlink="">
      <xdr:nvSpPr>
        <xdr:cNvPr id="193" name="楕円 192">
          <a:extLst>
            <a:ext uri="{FF2B5EF4-FFF2-40B4-BE49-F238E27FC236}">
              <a16:creationId xmlns:a16="http://schemas.microsoft.com/office/drawing/2014/main" id="{501F7E8D-D912-4C30-A508-D29D73A98D7E}"/>
            </a:ext>
          </a:extLst>
        </xdr:cNvPr>
        <xdr:cNvSpPr/>
      </xdr:nvSpPr>
      <xdr:spPr>
        <a:xfrm>
          <a:off x="4584700" y="1330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20627</xdr:rowOff>
    </xdr:from>
    <xdr:ext cx="599010" cy="259045"/>
    <xdr:sp macro="" textlink="">
      <xdr:nvSpPr>
        <xdr:cNvPr id="194" name="民生費該当値テキスト">
          <a:extLst>
            <a:ext uri="{FF2B5EF4-FFF2-40B4-BE49-F238E27FC236}">
              <a16:creationId xmlns:a16="http://schemas.microsoft.com/office/drawing/2014/main" id="{386C4493-D692-4484-BFB7-12CE35FA9A9E}"/>
            </a:ext>
          </a:extLst>
        </xdr:cNvPr>
        <xdr:cNvSpPr txBox="1"/>
      </xdr:nvSpPr>
      <xdr:spPr>
        <a:xfrm>
          <a:off x="4686300" y="1322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104608</xdr:rowOff>
    </xdr:from>
    <xdr:to>
      <xdr:col>20</xdr:col>
      <xdr:colOff>38100</xdr:colOff>
      <xdr:row>78</xdr:row>
      <xdr:rowOff>34758</xdr:rowOff>
    </xdr:to>
    <xdr:sp macro="" textlink="">
      <xdr:nvSpPr>
        <xdr:cNvPr id="195" name="楕円 194">
          <a:extLst>
            <a:ext uri="{FF2B5EF4-FFF2-40B4-BE49-F238E27FC236}">
              <a16:creationId xmlns:a16="http://schemas.microsoft.com/office/drawing/2014/main" id="{1484E877-86FF-4B53-915B-9D9783B63B16}"/>
            </a:ext>
          </a:extLst>
        </xdr:cNvPr>
        <xdr:cNvSpPr/>
      </xdr:nvSpPr>
      <xdr:spPr>
        <a:xfrm>
          <a:off x="3746500" y="133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25885</xdr:rowOff>
    </xdr:from>
    <xdr:ext cx="599010" cy="259045"/>
    <xdr:sp macro="" textlink="">
      <xdr:nvSpPr>
        <xdr:cNvPr id="196" name="テキスト ボックス 195">
          <a:extLst>
            <a:ext uri="{FF2B5EF4-FFF2-40B4-BE49-F238E27FC236}">
              <a16:creationId xmlns:a16="http://schemas.microsoft.com/office/drawing/2014/main" id="{A037EE8D-B3C0-4AA7-A44B-A5D016F43C11}"/>
            </a:ext>
          </a:extLst>
        </xdr:cNvPr>
        <xdr:cNvSpPr txBox="1"/>
      </xdr:nvSpPr>
      <xdr:spPr>
        <a:xfrm>
          <a:off x="3497795" y="1339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122369</xdr:rowOff>
    </xdr:from>
    <xdr:to>
      <xdr:col>15</xdr:col>
      <xdr:colOff>101600</xdr:colOff>
      <xdr:row>78</xdr:row>
      <xdr:rowOff>52519</xdr:rowOff>
    </xdr:to>
    <xdr:sp macro="" textlink="">
      <xdr:nvSpPr>
        <xdr:cNvPr id="197" name="楕円 196">
          <a:extLst>
            <a:ext uri="{FF2B5EF4-FFF2-40B4-BE49-F238E27FC236}">
              <a16:creationId xmlns:a16="http://schemas.microsoft.com/office/drawing/2014/main" id="{23FE47E0-CCDE-4C15-9BDB-CFDEF75661FC}"/>
            </a:ext>
          </a:extLst>
        </xdr:cNvPr>
        <xdr:cNvSpPr/>
      </xdr:nvSpPr>
      <xdr:spPr>
        <a:xfrm>
          <a:off x="2857500" y="1332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43646</xdr:rowOff>
    </xdr:from>
    <xdr:ext cx="599010" cy="259045"/>
    <xdr:sp macro="" textlink="">
      <xdr:nvSpPr>
        <xdr:cNvPr id="198" name="テキスト ボックス 197">
          <a:extLst>
            <a:ext uri="{FF2B5EF4-FFF2-40B4-BE49-F238E27FC236}">
              <a16:creationId xmlns:a16="http://schemas.microsoft.com/office/drawing/2014/main" id="{8E73E389-45D6-471C-B2F8-338F7604AA0E}"/>
            </a:ext>
          </a:extLst>
        </xdr:cNvPr>
        <xdr:cNvSpPr txBox="1"/>
      </xdr:nvSpPr>
      <xdr:spPr>
        <a:xfrm>
          <a:off x="2608795" y="1341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129322</xdr:rowOff>
    </xdr:from>
    <xdr:to>
      <xdr:col>10</xdr:col>
      <xdr:colOff>165100</xdr:colOff>
      <xdr:row>78</xdr:row>
      <xdr:rowOff>59472</xdr:rowOff>
    </xdr:to>
    <xdr:sp macro="" textlink="">
      <xdr:nvSpPr>
        <xdr:cNvPr id="199" name="楕円 198">
          <a:extLst>
            <a:ext uri="{FF2B5EF4-FFF2-40B4-BE49-F238E27FC236}">
              <a16:creationId xmlns:a16="http://schemas.microsoft.com/office/drawing/2014/main" id="{BC3F0226-6763-4163-A88D-D1A76DB7CA70}"/>
            </a:ext>
          </a:extLst>
        </xdr:cNvPr>
        <xdr:cNvSpPr/>
      </xdr:nvSpPr>
      <xdr:spPr>
        <a:xfrm>
          <a:off x="1968500" y="1333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50599</xdr:rowOff>
    </xdr:from>
    <xdr:ext cx="599010" cy="259045"/>
    <xdr:sp macro="" textlink="">
      <xdr:nvSpPr>
        <xdr:cNvPr id="200" name="テキスト ボックス 199">
          <a:extLst>
            <a:ext uri="{FF2B5EF4-FFF2-40B4-BE49-F238E27FC236}">
              <a16:creationId xmlns:a16="http://schemas.microsoft.com/office/drawing/2014/main" id="{DD2E77ED-FB5B-4E64-96A9-39A90B03F2F4}"/>
            </a:ext>
          </a:extLst>
        </xdr:cNvPr>
        <xdr:cNvSpPr txBox="1"/>
      </xdr:nvSpPr>
      <xdr:spPr>
        <a:xfrm>
          <a:off x="1719795" y="1342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151400</xdr:rowOff>
    </xdr:from>
    <xdr:to>
      <xdr:col>6</xdr:col>
      <xdr:colOff>38100</xdr:colOff>
      <xdr:row>78</xdr:row>
      <xdr:rowOff>81550</xdr:rowOff>
    </xdr:to>
    <xdr:sp macro="" textlink="">
      <xdr:nvSpPr>
        <xdr:cNvPr id="201" name="楕円 200">
          <a:extLst>
            <a:ext uri="{FF2B5EF4-FFF2-40B4-BE49-F238E27FC236}">
              <a16:creationId xmlns:a16="http://schemas.microsoft.com/office/drawing/2014/main" id="{8B541F8D-DA6A-4EE2-A8C5-42E5842D5971}"/>
            </a:ext>
          </a:extLst>
        </xdr:cNvPr>
        <xdr:cNvSpPr/>
      </xdr:nvSpPr>
      <xdr:spPr>
        <a:xfrm>
          <a:off x="1079500" y="133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72677</xdr:rowOff>
    </xdr:from>
    <xdr:ext cx="599010" cy="259045"/>
    <xdr:sp macro="" textlink="">
      <xdr:nvSpPr>
        <xdr:cNvPr id="202" name="テキスト ボックス 201">
          <a:extLst>
            <a:ext uri="{FF2B5EF4-FFF2-40B4-BE49-F238E27FC236}">
              <a16:creationId xmlns:a16="http://schemas.microsoft.com/office/drawing/2014/main" id="{C24CFF31-F832-4E25-BD3E-8AF30512E8F4}"/>
            </a:ext>
          </a:extLst>
        </xdr:cNvPr>
        <xdr:cNvSpPr txBox="1"/>
      </xdr:nvSpPr>
      <xdr:spPr>
        <a:xfrm>
          <a:off x="830795" y="1344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C58CE48E-6E96-4165-A8F6-74A121EED447}"/>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A947CA84-92A9-4AC8-B5CF-889DB41E0AC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E132CE4B-B048-4A2D-8A9D-F44759871AC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1A6430FE-B4FC-410A-9B8B-B41D157A2F9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BEEDDAC0-9CCE-401C-9527-C0FBD4EB0E7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80C44A3A-2D37-46A6-936E-2F704CB003CB}"/>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EB2951D7-6BEA-4226-B6D8-F3872C3B4D6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B4D9808C-EB6A-48CB-8AD7-3982F3B80E8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C809E28A-28FC-44EB-8EB3-14AD6E4BC38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4F7CD8A3-2D80-4151-9771-61C095459C6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B86AD424-E45C-4FEA-AC42-3EE3692D20E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FB13EEA1-525C-4640-9DCB-8661EFDE254E}"/>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A716FD59-EB06-445A-BFB8-99F340143DE2}"/>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28495C90-8949-4FE7-802E-8034F2793CDE}"/>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879E4365-BDDF-43DF-B572-AB2C05B02C7E}"/>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E8357D38-9120-4225-A992-FB4F8B34411A}"/>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3544E24B-987D-47D2-A98E-F0E54B9F84B7}"/>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3669B81E-55AE-45AC-976C-4C5D093C4ABF}"/>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C53A751F-A82A-400D-BE66-2B04A301825F}"/>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F5D9F0DF-DBA8-4AAA-AB96-4E4D8C34286B}"/>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7BF9D704-A2F6-4F0A-9936-B92CCAA5D3A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4450E3D-EC19-4507-9FF6-DC2C780E8499}"/>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DA9B967E-D175-4B0A-BAEE-E866824387C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2D34329D-23C1-48D3-BF5E-8341880C874A}"/>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5F1A6D07-5B18-431D-AF0B-87FC4B0EB698}"/>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52F187FD-9417-46CE-86B4-EAAECE1EA96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14AAA7EA-883A-44F2-9A6B-E0E5030C05DD}"/>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57B3834D-29B2-45D2-81E4-982AEF73CD35}"/>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128580</xdr:rowOff>
    </xdr:from>
    <xdr:to>
      <xdr:col>24</xdr:col>
      <xdr:colOff>63500</xdr:colOff>
      <xdr:row>97</xdr:row>
      <xdr:rowOff>134547</xdr:rowOff>
    </xdr:to>
    <xdr:cxnSp macro="">
      <xdr:nvCxnSpPr>
        <xdr:cNvPr id="231" name="直線コネクタ 230">
          <a:extLst>
            <a:ext uri="{FF2B5EF4-FFF2-40B4-BE49-F238E27FC236}">
              <a16:creationId xmlns:a16="http://schemas.microsoft.com/office/drawing/2014/main" id="{C0D57B0B-DA2B-450C-BB5A-6F03AC9D9B66}"/>
            </a:ext>
          </a:extLst>
        </xdr:cNvPr>
        <xdr:cNvCxnSpPr/>
      </xdr:nvCxnSpPr>
      <xdr:spPr>
        <a:xfrm flipV="1">
          <a:off x="3797300" y="16759230"/>
          <a:ext cx="8382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a:extLst>
            <a:ext uri="{FF2B5EF4-FFF2-40B4-BE49-F238E27FC236}">
              <a16:creationId xmlns:a16="http://schemas.microsoft.com/office/drawing/2014/main" id="{64CA7175-3B9A-4ECD-BF54-DF5AE03324DC}"/>
            </a:ext>
          </a:extLst>
        </xdr:cNvPr>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AA4ED4F6-037E-4048-9AE5-CEDFE2548BF2}"/>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134547</xdr:rowOff>
    </xdr:from>
    <xdr:to>
      <xdr:col>19</xdr:col>
      <xdr:colOff>177800</xdr:colOff>
      <xdr:row>97</xdr:row>
      <xdr:rowOff>154769</xdr:rowOff>
    </xdr:to>
    <xdr:cxnSp macro="">
      <xdr:nvCxnSpPr>
        <xdr:cNvPr id="234" name="直線コネクタ 233">
          <a:extLst>
            <a:ext uri="{FF2B5EF4-FFF2-40B4-BE49-F238E27FC236}">
              <a16:creationId xmlns:a16="http://schemas.microsoft.com/office/drawing/2014/main" id="{C12689D0-1E67-441C-91DA-C6FABC1B2CE2}"/>
            </a:ext>
          </a:extLst>
        </xdr:cNvPr>
        <xdr:cNvCxnSpPr/>
      </xdr:nvCxnSpPr>
      <xdr:spPr>
        <a:xfrm flipV="1">
          <a:off x="2908300" y="16765197"/>
          <a:ext cx="889000" cy="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D43E0B27-F222-41DA-8664-542C215E44B2}"/>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a:extLst>
            <a:ext uri="{FF2B5EF4-FFF2-40B4-BE49-F238E27FC236}">
              <a16:creationId xmlns:a16="http://schemas.microsoft.com/office/drawing/2014/main" id="{E72E92EC-C39E-404E-A6D8-7A4719CBF4DC}"/>
            </a:ext>
          </a:extLst>
        </xdr:cNvPr>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154769</xdr:rowOff>
    </xdr:from>
    <xdr:to>
      <xdr:col>15</xdr:col>
      <xdr:colOff>50800</xdr:colOff>
      <xdr:row>98</xdr:row>
      <xdr:rowOff>14320</xdr:rowOff>
    </xdr:to>
    <xdr:cxnSp macro="">
      <xdr:nvCxnSpPr>
        <xdr:cNvPr id="237" name="直線コネクタ 236">
          <a:extLst>
            <a:ext uri="{FF2B5EF4-FFF2-40B4-BE49-F238E27FC236}">
              <a16:creationId xmlns:a16="http://schemas.microsoft.com/office/drawing/2014/main" id="{B46BABA1-277C-4C6F-B38E-0AC3E0547021}"/>
            </a:ext>
          </a:extLst>
        </xdr:cNvPr>
        <xdr:cNvCxnSpPr/>
      </xdr:nvCxnSpPr>
      <xdr:spPr>
        <a:xfrm flipV="1">
          <a:off x="2019300" y="16785419"/>
          <a:ext cx="889000" cy="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81306D6D-868E-4126-B757-DD8D3029E2FD}"/>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a:extLst>
            <a:ext uri="{FF2B5EF4-FFF2-40B4-BE49-F238E27FC236}">
              <a16:creationId xmlns:a16="http://schemas.microsoft.com/office/drawing/2014/main" id="{726D298D-4141-44B8-A08B-20604781AC2E}"/>
            </a:ext>
          </a:extLst>
        </xdr:cNvPr>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169850</xdr:rowOff>
    </xdr:from>
    <xdr:to>
      <xdr:col>10</xdr:col>
      <xdr:colOff>114300</xdr:colOff>
      <xdr:row>98</xdr:row>
      <xdr:rowOff>14320</xdr:rowOff>
    </xdr:to>
    <xdr:cxnSp macro="">
      <xdr:nvCxnSpPr>
        <xdr:cNvPr id="240" name="直線コネクタ 239">
          <a:extLst>
            <a:ext uri="{FF2B5EF4-FFF2-40B4-BE49-F238E27FC236}">
              <a16:creationId xmlns:a16="http://schemas.microsoft.com/office/drawing/2014/main" id="{55E8E83A-9762-4DE7-89E4-FC996A3BFDBE}"/>
            </a:ext>
          </a:extLst>
        </xdr:cNvPr>
        <xdr:cNvCxnSpPr/>
      </xdr:nvCxnSpPr>
      <xdr:spPr>
        <a:xfrm>
          <a:off x="1130300" y="16800500"/>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543BA8F6-3339-472F-A6E4-C426934013A6}"/>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a:extLst>
            <a:ext uri="{FF2B5EF4-FFF2-40B4-BE49-F238E27FC236}">
              <a16:creationId xmlns:a16="http://schemas.microsoft.com/office/drawing/2014/main" id="{54E7616B-61D5-447C-A3CD-756E396ECD1D}"/>
            </a:ext>
          </a:extLst>
        </xdr:cNvPr>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71934E-C93C-4C57-BC3B-2C1A65A2C77A}"/>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a:extLst>
            <a:ext uri="{FF2B5EF4-FFF2-40B4-BE49-F238E27FC236}">
              <a16:creationId xmlns:a16="http://schemas.microsoft.com/office/drawing/2014/main" id="{217D70D5-D9C6-4795-86D0-84C7D512F092}"/>
            </a:ext>
          </a:extLst>
        </xdr:cNvPr>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1B756E31-70D2-49ED-B192-BFB4A7EDCAE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E95FDB54-8F30-4B16-A846-3D050093B15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BAEC61AA-3300-4D88-B800-2705F0D74A6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296B3B33-7693-4E81-8676-FD2629D04FA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B0C9C949-D044-448D-A37E-164CCEAAAFE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77780</xdr:rowOff>
    </xdr:from>
    <xdr:to>
      <xdr:col>24</xdr:col>
      <xdr:colOff>114300</xdr:colOff>
      <xdr:row>98</xdr:row>
      <xdr:rowOff>7930</xdr:rowOff>
    </xdr:to>
    <xdr:sp macro="" textlink="">
      <xdr:nvSpPr>
        <xdr:cNvPr id="250" name="楕円 249">
          <a:extLst>
            <a:ext uri="{FF2B5EF4-FFF2-40B4-BE49-F238E27FC236}">
              <a16:creationId xmlns:a16="http://schemas.microsoft.com/office/drawing/2014/main" id="{7F77CD56-710F-4D8B-AA1B-1F0641804C02}"/>
            </a:ext>
          </a:extLst>
        </xdr:cNvPr>
        <xdr:cNvSpPr/>
      </xdr:nvSpPr>
      <xdr:spPr>
        <a:xfrm>
          <a:off x="4584700" y="167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56207</xdr:rowOff>
    </xdr:from>
    <xdr:ext cx="599010" cy="259045"/>
    <xdr:sp macro="" textlink="">
      <xdr:nvSpPr>
        <xdr:cNvPr id="251" name="衛生費該当値テキスト">
          <a:extLst>
            <a:ext uri="{FF2B5EF4-FFF2-40B4-BE49-F238E27FC236}">
              <a16:creationId xmlns:a16="http://schemas.microsoft.com/office/drawing/2014/main" id="{BECB427C-6DA4-49E1-91F0-7D1282E6940D}"/>
            </a:ext>
          </a:extLst>
        </xdr:cNvPr>
        <xdr:cNvSpPr txBox="1"/>
      </xdr:nvSpPr>
      <xdr:spPr>
        <a:xfrm>
          <a:off x="4686300" y="1668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83747</xdr:rowOff>
    </xdr:from>
    <xdr:to>
      <xdr:col>20</xdr:col>
      <xdr:colOff>38100</xdr:colOff>
      <xdr:row>98</xdr:row>
      <xdr:rowOff>13897</xdr:rowOff>
    </xdr:to>
    <xdr:sp macro="" textlink="">
      <xdr:nvSpPr>
        <xdr:cNvPr id="252" name="楕円 251">
          <a:extLst>
            <a:ext uri="{FF2B5EF4-FFF2-40B4-BE49-F238E27FC236}">
              <a16:creationId xmlns:a16="http://schemas.microsoft.com/office/drawing/2014/main" id="{D783BBBA-7A07-43F7-B7CC-A6AFA8C12BB0}"/>
            </a:ext>
          </a:extLst>
        </xdr:cNvPr>
        <xdr:cNvSpPr/>
      </xdr:nvSpPr>
      <xdr:spPr>
        <a:xfrm>
          <a:off x="3746500" y="167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5024</xdr:rowOff>
    </xdr:from>
    <xdr:ext cx="599010" cy="259045"/>
    <xdr:sp macro="" textlink="">
      <xdr:nvSpPr>
        <xdr:cNvPr id="253" name="テキスト ボックス 252">
          <a:extLst>
            <a:ext uri="{FF2B5EF4-FFF2-40B4-BE49-F238E27FC236}">
              <a16:creationId xmlns:a16="http://schemas.microsoft.com/office/drawing/2014/main" id="{D9208F5C-5836-4D36-9C9A-AE6167B7A94A}"/>
            </a:ext>
          </a:extLst>
        </xdr:cNvPr>
        <xdr:cNvSpPr txBox="1"/>
      </xdr:nvSpPr>
      <xdr:spPr>
        <a:xfrm>
          <a:off x="3497795" y="1680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103969</xdr:rowOff>
    </xdr:from>
    <xdr:to>
      <xdr:col>15</xdr:col>
      <xdr:colOff>101600</xdr:colOff>
      <xdr:row>98</xdr:row>
      <xdr:rowOff>34119</xdr:rowOff>
    </xdr:to>
    <xdr:sp macro="" textlink="">
      <xdr:nvSpPr>
        <xdr:cNvPr id="254" name="楕円 253">
          <a:extLst>
            <a:ext uri="{FF2B5EF4-FFF2-40B4-BE49-F238E27FC236}">
              <a16:creationId xmlns:a16="http://schemas.microsoft.com/office/drawing/2014/main" id="{D4C65247-FC1F-41BA-BFDE-B67471AD15AA}"/>
            </a:ext>
          </a:extLst>
        </xdr:cNvPr>
        <xdr:cNvSpPr/>
      </xdr:nvSpPr>
      <xdr:spPr>
        <a:xfrm>
          <a:off x="2857500" y="1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25246</xdr:rowOff>
    </xdr:from>
    <xdr:ext cx="599010" cy="259045"/>
    <xdr:sp macro="" textlink="">
      <xdr:nvSpPr>
        <xdr:cNvPr id="255" name="テキスト ボックス 254">
          <a:extLst>
            <a:ext uri="{FF2B5EF4-FFF2-40B4-BE49-F238E27FC236}">
              <a16:creationId xmlns:a16="http://schemas.microsoft.com/office/drawing/2014/main" id="{F8CD1470-F820-4AEA-926C-FE1A62D3DD33}"/>
            </a:ext>
          </a:extLst>
        </xdr:cNvPr>
        <xdr:cNvSpPr txBox="1"/>
      </xdr:nvSpPr>
      <xdr:spPr>
        <a:xfrm>
          <a:off x="2608795" y="168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134970</xdr:rowOff>
    </xdr:from>
    <xdr:to>
      <xdr:col>10</xdr:col>
      <xdr:colOff>165100</xdr:colOff>
      <xdr:row>98</xdr:row>
      <xdr:rowOff>65120</xdr:rowOff>
    </xdr:to>
    <xdr:sp macro="" textlink="">
      <xdr:nvSpPr>
        <xdr:cNvPr id="256" name="楕円 255">
          <a:extLst>
            <a:ext uri="{FF2B5EF4-FFF2-40B4-BE49-F238E27FC236}">
              <a16:creationId xmlns:a16="http://schemas.microsoft.com/office/drawing/2014/main" id="{6BD00C06-CE9B-4807-A3E1-09DEFB9F8D78}"/>
            </a:ext>
          </a:extLst>
        </xdr:cNvPr>
        <xdr:cNvSpPr/>
      </xdr:nvSpPr>
      <xdr:spPr>
        <a:xfrm>
          <a:off x="1968500" y="167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56247</xdr:rowOff>
    </xdr:from>
    <xdr:ext cx="599010" cy="259045"/>
    <xdr:sp macro="" textlink="">
      <xdr:nvSpPr>
        <xdr:cNvPr id="257" name="テキスト ボックス 256">
          <a:extLst>
            <a:ext uri="{FF2B5EF4-FFF2-40B4-BE49-F238E27FC236}">
              <a16:creationId xmlns:a16="http://schemas.microsoft.com/office/drawing/2014/main" id="{FFAC22E6-4978-446B-B7C0-E44845F922F7}"/>
            </a:ext>
          </a:extLst>
        </xdr:cNvPr>
        <xdr:cNvSpPr txBox="1"/>
      </xdr:nvSpPr>
      <xdr:spPr>
        <a:xfrm>
          <a:off x="1719795" y="1685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119050</xdr:rowOff>
    </xdr:from>
    <xdr:to>
      <xdr:col>6</xdr:col>
      <xdr:colOff>38100</xdr:colOff>
      <xdr:row>98</xdr:row>
      <xdr:rowOff>49200</xdr:rowOff>
    </xdr:to>
    <xdr:sp macro="" textlink="">
      <xdr:nvSpPr>
        <xdr:cNvPr id="258" name="楕円 257">
          <a:extLst>
            <a:ext uri="{FF2B5EF4-FFF2-40B4-BE49-F238E27FC236}">
              <a16:creationId xmlns:a16="http://schemas.microsoft.com/office/drawing/2014/main" id="{2372662F-AFF7-4786-BEF3-A9DEBF0895BC}"/>
            </a:ext>
          </a:extLst>
        </xdr:cNvPr>
        <xdr:cNvSpPr/>
      </xdr:nvSpPr>
      <xdr:spPr>
        <a:xfrm>
          <a:off x="1079500" y="167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65727</xdr:rowOff>
    </xdr:from>
    <xdr:ext cx="599010" cy="259045"/>
    <xdr:sp macro="" textlink="">
      <xdr:nvSpPr>
        <xdr:cNvPr id="259" name="テキスト ボックス 258">
          <a:extLst>
            <a:ext uri="{FF2B5EF4-FFF2-40B4-BE49-F238E27FC236}">
              <a16:creationId xmlns:a16="http://schemas.microsoft.com/office/drawing/2014/main" id="{A102D18A-6728-4C60-8521-865755582F32}"/>
            </a:ext>
          </a:extLst>
        </xdr:cNvPr>
        <xdr:cNvSpPr txBox="1"/>
      </xdr:nvSpPr>
      <xdr:spPr>
        <a:xfrm>
          <a:off x="830795" y="1652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DA49D5E9-3FF7-4F57-8138-9AD74DD88AD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D6FB5657-8E0C-4EA1-8A94-A48B9DC0538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E6CED72B-F9A1-4177-961D-D567B9719D8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5B8CF166-9EAD-4764-9724-091AD4E84A4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F50F7B32-416B-4770-9567-FDC104E39DC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62865F4C-BAB4-4A71-ACE7-78AF0FFFD92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4033F631-3961-4A27-9934-D0F5C7057EF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6CF9E058-BB01-4255-BCD7-57DC70D19FD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5A85C740-D18E-41BD-8371-4DB1B8464E13}"/>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F27F1FF-61A2-4700-8795-D386F58DDB3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8B8B6510-5EF1-45F2-A5EC-BCB9DAF49596}"/>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A6DB598C-676F-4DE0-B1AA-6498699EC0CB}"/>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821FD00-EAA3-403B-B4C3-3A8105D10A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96BCF4F5-3158-4B3C-90A8-FC5EEB2140A6}"/>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A8BEC16B-39C6-48E3-9551-D9DDE0793368}"/>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5B88B40F-132F-4945-AAFF-A53BA63299C3}"/>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7BB6F55E-7F8A-4216-A809-23EA07C91C9A}"/>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85A292B2-29FB-44F0-B113-C111171426FE}"/>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5F53A355-749E-4351-B677-4BD2E60AF1A2}"/>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AF2507F5-5D61-43B7-9F4E-E551407722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8EBA2AD-7F9F-4C47-B617-F379C7429E1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C737D2E0-0DFF-4AB7-8060-179A9DDC9A4F}"/>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D6F54442-6E09-4646-AB62-8B8373E3AAC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DDD116EB-3DAE-4DFD-B979-90566C53AB09}"/>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C5B96BB2-9528-4AA3-8E99-11C6612F0691}"/>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221BAE4F-23A1-48E2-AD2E-2769B1094A6B}"/>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B85FF801-03DE-478D-B8E4-A95DD1A0245B}"/>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6FD69E8D-AB7E-41E0-A0B8-16664FFA2778}"/>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4BDC11F0-F7D7-4977-ABD5-1FC982525DE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9FAE9D0D-84AA-49A7-9ACB-2532EEA7835D}"/>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7065F32D-73C5-4DBF-802A-0BEFE004F09A}"/>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AB1358E3-4571-4F88-9717-7D955A29C145}"/>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7F6C1172-C245-43CC-B729-339E13DAF3C7}"/>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A96AC0CD-5038-41EC-94EF-2A338E66ADE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B837861C-1E1E-4931-AE89-DEC4D6F027AC}"/>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8D2D2C1F-676E-4A93-8E14-A85F57A9B285}"/>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659D8DD2-AB41-4BA8-9422-8FFE66B58D5F}"/>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ACE3EFDB-185A-4038-B493-CA68945DAD62}"/>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FF2FCFFA-1DE9-4428-A804-5F15733EBC06}"/>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126947</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39D8129E-79CA-439F-87E4-90C17A876826}"/>
            </a:ext>
          </a:extLst>
        </xdr:cNvPr>
        <xdr:cNvCxnSpPr/>
      </xdr:nvCxnSpPr>
      <xdr:spPr>
        <a:xfrm>
          <a:off x="6972300" y="6642047"/>
          <a:ext cx="889000" cy="1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279346AF-788B-4CF2-B90D-27505434A546}"/>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9B852631-1F1E-4BCC-BF44-00F6E43E85A5}"/>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D5BDED43-EA5C-4A8D-B2E7-C1A1D907F05E}"/>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82480</xdr:rowOff>
    </xdr:from>
    <xdr:ext cx="469744" cy="259045"/>
    <xdr:sp macro="" textlink="">
      <xdr:nvSpPr>
        <xdr:cNvPr id="303" name="テキスト ボックス 302">
          <a:extLst>
            <a:ext uri="{FF2B5EF4-FFF2-40B4-BE49-F238E27FC236}">
              <a16:creationId xmlns:a16="http://schemas.microsoft.com/office/drawing/2014/main" id="{54695645-499F-4028-9D99-28A1033C1BE4}"/>
            </a:ext>
          </a:extLst>
        </xdr:cNvPr>
        <xdr:cNvSpPr txBox="1"/>
      </xdr:nvSpPr>
      <xdr:spPr>
        <a:xfrm>
          <a:off x="6737428"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4D97DED2-3F16-4C73-A63C-2B48147B9EB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E1AF1653-D0BC-4C20-A21C-56EA237D6F1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311E8C83-1F26-45DE-A803-1A5509CF300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B70480E2-BCC7-4074-9868-E64D1EC95A6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108B101D-5B00-4290-A6FF-B2D87661124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3FFC9424-6B25-4869-A2E9-EFA69058EF9F}"/>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a:extLst>
            <a:ext uri="{FF2B5EF4-FFF2-40B4-BE49-F238E27FC236}">
              <a16:creationId xmlns:a16="http://schemas.microsoft.com/office/drawing/2014/main" id="{3D76DC5D-89F0-4646-8D9B-FDE23816A692}"/>
            </a:ext>
          </a:extLst>
        </xdr:cNvPr>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CCBF385-CC6D-4055-9334-794E56029EB2}"/>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E39B26B9-4986-4395-8AC3-6FE0E05EA15A}"/>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68876FC6-B5B0-4BAB-861F-C4C67230640F}"/>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AB58EBA3-AA44-404C-A5B1-C5A8FDE59C67}"/>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CB4D990-042C-4A25-AF56-993985A24F19}"/>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891DE996-570A-4F3E-9303-5E1DBB883E19}"/>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76147</xdr:rowOff>
    </xdr:from>
    <xdr:to>
      <xdr:col>36</xdr:col>
      <xdr:colOff>165100</xdr:colOff>
      <xdr:row>39</xdr:row>
      <xdr:rowOff>6297</xdr:rowOff>
    </xdr:to>
    <xdr:sp macro="" textlink="">
      <xdr:nvSpPr>
        <xdr:cNvPr id="317" name="楕円 316">
          <a:extLst>
            <a:ext uri="{FF2B5EF4-FFF2-40B4-BE49-F238E27FC236}">
              <a16:creationId xmlns:a16="http://schemas.microsoft.com/office/drawing/2014/main" id="{57B7E1B5-EB69-441D-9373-C5D77B333B1A}"/>
            </a:ext>
          </a:extLst>
        </xdr:cNvPr>
        <xdr:cNvSpPr/>
      </xdr:nvSpPr>
      <xdr:spPr>
        <a:xfrm>
          <a:off x="6921500" y="65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22824</xdr:rowOff>
    </xdr:from>
    <xdr:ext cx="469744" cy="259045"/>
    <xdr:sp macro="" textlink="">
      <xdr:nvSpPr>
        <xdr:cNvPr id="318" name="テキスト ボックス 317">
          <a:extLst>
            <a:ext uri="{FF2B5EF4-FFF2-40B4-BE49-F238E27FC236}">
              <a16:creationId xmlns:a16="http://schemas.microsoft.com/office/drawing/2014/main" id="{4079DD42-5E8F-429B-A911-450B206968EF}"/>
            </a:ext>
          </a:extLst>
        </xdr:cNvPr>
        <xdr:cNvSpPr txBox="1"/>
      </xdr:nvSpPr>
      <xdr:spPr>
        <a:xfrm>
          <a:off x="6737428" y="636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11803E16-2E33-4640-B253-15E51B4AD57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AD17E65B-E1C7-435C-A17E-4FFCBC3B140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48ECF277-DC29-4DD2-908E-FCBD3D01B91A}"/>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D533A737-AA5E-47C1-A55F-657605980AB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ED9F742D-9E9F-455B-9E04-E3B859F15496}"/>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DF75828B-C9DE-4A83-ABAC-8536456A485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F1EFF581-E5FC-4B97-A15A-2D5C48D7644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469337A1-8C3D-4F42-8F44-DBD3CE7FB0EC}"/>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FEFD43F6-B950-4467-9CED-07F71C5E422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7692DA8F-2CCF-4AEF-BD6F-350D62E7FF9B}"/>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A8797780-6283-4B58-B7D1-466DD848BF8A}"/>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2E6CE0B7-AF1F-4990-887F-E516EBDED127}"/>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DAF06B2-456E-418E-BB6D-DBF37BFFDDA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9EAB73F5-A666-4A05-8853-B220AF4B366C}"/>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40C8D797-1169-4859-A406-45C9B1D99425}"/>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368AE7B7-BAB9-46C4-B1DE-C2EF1F6FB807}"/>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31DE114D-2B5E-446B-A175-75A281AAEB55}"/>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A896F33C-DC67-4793-8E32-F7FD485F5D74}"/>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3A31B969-2DEF-4DA4-8ED9-3BE0F592F5F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47F989B7-7B44-48BD-976A-B02D8087F5F1}"/>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4D16522A-372A-446E-A8BD-96AEB29D3284}"/>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4435A478-0934-4325-85DD-67C70F783A5B}"/>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55B51B37-3852-4833-8063-992535CC71B9}"/>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B361115D-5FBD-4523-993A-020322789559}"/>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2B74B763-629D-4EA2-974E-4616477076DD}"/>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266EF5BE-90B4-4A55-8377-3AAF22E01F34}"/>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120124</xdr:rowOff>
    </xdr:from>
    <xdr:to>
      <xdr:col>55</xdr:col>
      <xdr:colOff>0</xdr:colOff>
      <xdr:row>58</xdr:row>
      <xdr:rowOff>124425</xdr:rowOff>
    </xdr:to>
    <xdr:cxnSp macro="">
      <xdr:nvCxnSpPr>
        <xdr:cNvPr id="345" name="直線コネクタ 344">
          <a:extLst>
            <a:ext uri="{FF2B5EF4-FFF2-40B4-BE49-F238E27FC236}">
              <a16:creationId xmlns:a16="http://schemas.microsoft.com/office/drawing/2014/main" id="{D3ECBDEA-9891-437A-BDDA-6C6749961363}"/>
            </a:ext>
          </a:extLst>
        </xdr:cNvPr>
        <xdr:cNvCxnSpPr/>
      </xdr:nvCxnSpPr>
      <xdr:spPr>
        <a:xfrm flipV="1">
          <a:off x="9639300" y="10064224"/>
          <a:ext cx="8382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a:extLst>
            <a:ext uri="{FF2B5EF4-FFF2-40B4-BE49-F238E27FC236}">
              <a16:creationId xmlns:a16="http://schemas.microsoft.com/office/drawing/2014/main" id="{575BCF32-8CD9-4291-AAC2-B6A29F7A80EC}"/>
            </a:ext>
          </a:extLst>
        </xdr:cNvPr>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51237551-060F-4A90-858B-92B756D97415}"/>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124425</xdr:rowOff>
    </xdr:from>
    <xdr:to>
      <xdr:col>50</xdr:col>
      <xdr:colOff>114300</xdr:colOff>
      <xdr:row>58</xdr:row>
      <xdr:rowOff>126842</xdr:rowOff>
    </xdr:to>
    <xdr:cxnSp macro="">
      <xdr:nvCxnSpPr>
        <xdr:cNvPr id="348" name="直線コネクタ 347">
          <a:extLst>
            <a:ext uri="{FF2B5EF4-FFF2-40B4-BE49-F238E27FC236}">
              <a16:creationId xmlns:a16="http://schemas.microsoft.com/office/drawing/2014/main" id="{CD3A82F8-B214-4ECF-87B3-7CDA6183805B}"/>
            </a:ext>
          </a:extLst>
        </xdr:cNvPr>
        <xdr:cNvCxnSpPr/>
      </xdr:nvCxnSpPr>
      <xdr:spPr>
        <a:xfrm flipV="1">
          <a:off x="8750300" y="10068525"/>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16687640-FAA4-475C-BFFD-9344B4A70655}"/>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a:extLst>
            <a:ext uri="{FF2B5EF4-FFF2-40B4-BE49-F238E27FC236}">
              <a16:creationId xmlns:a16="http://schemas.microsoft.com/office/drawing/2014/main" id="{0A1F0C9B-7233-490E-BB48-CE1264B25327}"/>
            </a:ext>
          </a:extLst>
        </xdr:cNvPr>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120011</xdr:rowOff>
    </xdr:from>
    <xdr:to>
      <xdr:col>45</xdr:col>
      <xdr:colOff>177800</xdr:colOff>
      <xdr:row>58</xdr:row>
      <xdr:rowOff>126842</xdr:rowOff>
    </xdr:to>
    <xdr:cxnSp macro="">
      <xdr:nvCxnSpPr>
        <xdr:cNvPr id="351" name="直線コネクタ 350">
          <a:extLst>
            <a:ext uri="{FF2B5EF4-FFF2-40B4-BE49-F238E27FC236}">
              <a16:creationId xmlns:a16="http://schemas.microsoft.com/office/drawing/2014/main" id="{09A3171C-72FA-4830-9CC8-CF7E5ED706FA}"/>
            </a:ext>
          </a:extLst>
        </xdr:cNvPr>
        <xdr:cNvCxnSpPr/>
      </xdr:nvCxnSpPr>
      <xdr:spPr>
        <a:xfrm>
          <a:off x="7861300" y="10064111"/>
          <a:ext cx="889000" cy="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29097412-AA33-4C34-8C6C-3FA78C320AC3}"/>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a:extLst>
            <a:ext uri="{FF2B5EF4-FFF2-40B4-BE49-F238E27FC236}">
              <a16:creationId xmlns:a16="http://schemas.microsoft.com/office/drawing/2014/main" id="{4CF7CA20-6A2E-42E3-A2AE-9F2A9C54A801}"/>
            </a:ext>
          </a:extLst>
        </xdr:cNvPr>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120011</xdr:rowOff>
    </xdr:from>
    <xdr:to>
      <xdr:col>41</xdr:col>
      <xdr:colOff>50800</xdr:colOff>
      <xdr:row>58</xdr:row>
      <xdr:rowOff>120852</xdr:rowOff>
    </xdr:to>
    <xdr:cxnSp macro="">
      <xdr:nvCxnSpPr>
        <xdr:cNvPr id="354" name="直線コネクタ 353">
          <a:extLst>
            <a:ext uri="{FF2B5EF4-FFF2-40B4-BE49-F238E27FC236}">
              <a16:creationId xmlns:a16="http://schemas.microsoft.com/office/drawing/2014/main" id="{2C4E03EA-4D51-4A11-AF19-BFFEE5886A53}"/>
            </a:ext>
          </a:extLst>
        </xdr:cNvPr>
        <xdr:cNvCxnSpPr/>
      </xdr:nvCxnSpPr>
      <xdr:spPr>
        <a:xfrm flipV="1">
          <a:off x="6972300" y="10064111"/>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9833FDC5-2FFC-45A6-A63F-8990910064E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a:extLst>
            <a:ext uri="{FF2B5EF4-FFF2-40B4-BE49-F238E27FC236}">
              <a16:creationId xmlns:a16="http://schemas.microsoft.com/office/drawing/2014/main" id="{202EC679-092A-469A-81B1-7DE1C6E7A04E}"/>
            </a:ext>
          </a:extLst>
        </xdr:cNvPr>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674C381E-9CFF-4C56-B66B-5AED8AC774A9}"/>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a:extLst>
            <a:ext uri="{FF2B5EF4-FFF2-40B4-BE49-F238E27FC236}">
              <a16:creationId xmlns:a16="http://schemas.microsoft.com/office/drawing/2014/main" id="{F361BE6D-42AE-4830-90F9-7AF3DEEFE1C4}"/>
            </a:ext>
          </a:extLst>
        </xdr:cNvPr>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DB96FC85-6A1D-4D7C-BFEA-034403CD9AB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1C50415-DA82-4696-A656-B9EFBD3443A3}"/>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C12B016C-6D59-4B45-B07D-C5491D3DFCC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CC422DD-7381-4265-B068-F840E953CDB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7360ABEE-E4EC-41B1-8FC5-7FC5556ED1C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69324</xdr:rowOff>
    </xdr:from>
    <xdr:to>
      <xdr:col>55</xdr:col>
      <xdr:colOff>50800</xdr:colOff>
      <xdr:row>58</xdr:row>
      <xdr:rowOff>170924</xdr:rowOff>
    </xdr:to>
    <xdr:sp macro="" textlink="">
      <xdr:nvSpPr>
        <xdr:cNvPr id="364" name="楕円 363">
          <a:extLst>
            <a:ext uri="{FF2B5EF4-FFF2-40B4-BE49-F238E27FC236}">
              <a16:creationId xmlns:a16="http://schemas.microsoft.com/office/drawing/2014/main" id="{2B527DC2-AB06-40EC-A3B1-CBC71AFA0527}"/>
            </a:ext>
          </a:extLst>
        </xdr:cNvPr>
        <xdr:cNvSpPr/>
      </xdr:nvSpPr>
      <xdr:spPr>
        <a:xfrm>
          <a:off x="10426700" y="1001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155701</xdr:rowOff>
    </xdr:from>
    <xdr:ext cx="534377" cy="259045"/>
    <xdr:sp macro="" textlink="">
      <xdr:nvSpPr>
        <xdr:cNvPr id="365" name="農林水産業費該当値テキスト">
          <a:extLst>
            <a:ext uri="{FF2B5EF4-FFF2-40B4-BE49-F238E27FC236}">
              <a16:creationId xmlns:a16="http://schemas.microsoft.com/office/drawing/2014/main" id="{A5CAE4BF-1C9A-4B8D-8FC3-A5460828CE2A}"/>
            </a:ext>
          </a:extLst>
        </xdr:cNvPr>
        <xdr:cNvSpPr txBox="1"/>
      </xdr:nvSpPr>
      <xdr:spPr>
        <a:xfrm>
          <a:off x="10528300" y="99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73625</xdr:rowOff>
    </xdr:from>
    <xdr:to>
      <xdr:col>50</xdr:col>
      <xdr:colOff>165100</xdr:colOff>
      <xdr:row>59</xdr:row>
      <xdr:rowOff>3775</xdr:rowOff>
    </xdr:to>
    <xdr:sp macro="" textlink="">
      <xdr:nvSpPr>
        <xdr:cNvPr id="366" name="楕円 365">
          <a:extLst>
            <a:ext uri="{FF2B5EF4-FFF2-40B4-BE49-F238E27FC236}">
              <a16:creationId xmlns:a16="http://schemas.microsoft.com/office/drawing/2014/main" id="{2E001E8C-7972-4868-9CD2-4D323F8A70A1}"/>
            </a:ext>
          </a:extLst>
        </xdr:cNvPr>
        <xdr:cNvSpPr/>
      </xdr:nvSpPr>
      <xdr:spPr>
        <a:xfrm>
          <a:off x="9588500" y="100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166352</xdr:rowOff>
    </xdr:from>
    <xdr:ext cx="534377" cy="259045"/>
    <xdr:sp macro="" textlink="">
      <xdr:nvSpPr>
        <xdr:cNvPr id="367" name="テキスト ボックス 366">
          <a:extLst>
            <a:ext uri="{FF2B5EF4-FFF2-40B4-BE49-F238E27FC236}">
              <a16:creationId xmlns:a16="http://schemas.microsoft.com/office/drawing/2014/main" id="{8E7BB623-6781-40DA-8332-D2CD2BC1DDF8}"/>
            </a:ext>
          </a:extLst>
        </xdr:cNvPr>
        <xdr:cNvSpPr txBox="1"/>
      </xdr:nvSpPr>
      <xdr:spPr>
        <a:xfrm>
          <a:off x="9372111" y="101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76042</xdr:rowOff>
    </xdr:from>
    <xdr:to>
      <xdr:col>46</xdr:col>
      <xdr:colOff>38100</xdr:colOff>
      <xdr:row>59</xdr:row>
      <xdr:rowOff>6192</xdr:rowOff>
    </xdr:to>
    <xdr:sp macro="" textlink="">
      <xdr:nvSpPr>
        <xdr:cNvPr id="368" name="楕円 367">
          <a:extLst>
            <a:ext uri="{FF2B5EF4-FFF2-40B4-BE49-F238E27FC236}">
              <a16:creationId xmlns:a16="http://schemas.microsoft.com/office/drawing/2014/main" id="{C876DADC-C47C-4130-B9FD-0DF277CE656E}"/>
            </a:ext>
          </a:extLst>
        </xdr:cNvPr>
        <xdr:cNvSpPr/>
      </xdr:nvSpPr>
      <xdr:spPr>
        <a:xfrm>
          <a:off x="8699500" y="100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168769</xdr:rowOff>
    </xdr:from>
    <xdr:ext cx="534377" cy="259045"/>
    <xdr:sp macro="" textlink="">
      <xdr:nvSpPr>
        <xdr:cNvPr id="369" name="テキスト ボックス 368">
          <a:extLst>
            <a:ext uri="{FF2B5EF4-FFF2-40B4-BE49-F238E27FC236}">
              <a16:creationId xmlns:a16="http://schemas.microsoft.com/office/drawing/2014/main" id="{2ACDA247-CFFD-4071-92E5-412585BE7E92}"/>
            </a:ext>
          </a:extLst>
        </xdr:cNvPr>
        <xdr:cNvSpPr txBox="1"/>
      </xdr:nvSpPr>
      <xdr:spPr>
        <a:xfrm>
          <a:off x="8483111" y="101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69211</xdr:rowOff>
    </xdr:from>
    <xdr:to>
      <xdr:col>41</xdr:col>
      <xdr:colOff>101600</xdr:colOff>
      <xdr:row>58</xdr:row>
      <xdr:rowOff>170811</xdr:rowOff>
    </xdr:to>
    <xdr:sp macro="" textlink="">
      <xdr:nvSpPr>
        <xdr:cNvPr id="370" name="楕円 369">
          <a:extLst>
            <a:ext uri="{FF2B5EF4-FFF2-40B4-BE49-F238E27FC236}">
              <a16:creationId xmlns:a16="http://schemas.microsoft.com/office/drawing/2014/main" id="{612B50E8-3F23-4386-A897-063DFC6B9554}"/>
            </a:ext>
          </a:extLst>
        </xdr:cNvPr>
        <xdr:cNvSpPr/>
      </xdr:nvSpPr>
      <xdr:spPr>
        <a:xfrm>
          <a:off x="7810500" y="100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161938</xdr:rowOff>
    </xdr:from>
    <xdr:ext cx="534377" cy="259045"/>
    <xdr:sp macro="" textlink="">
      <xdr:nvSpPr>
        <xdr:cNvPr id="371" name="テキスト ボックス 370">
          <a:extLst>
            <a:ext uri="{FF2B5EF4-FFF2-40B4-BE49-F238E27FC236}">
              <a16:creationId xmlns:a16="http://schemas.microsoft.com/office/drawing/2014/main" id="{55A0CD59-13A7-47AD-91CA-DE696D428F4F}"/>
            </a:ext>
          </a:extLst>
        </xdr:cNvPr>
        <xdr:cNvSpPr txBox="1"/>
      </xdr:nvSpPr>
      <xdr:spPr>
        <a:xfrm>
          <a:off x="7594111" y="1010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70052</xdr:rowOff>
    </xdr:from>
    <xdr:to>
      <xdr:col>36</xdr:col>
      <xdr:colOff>165100</xdr:colOff>
      <xdr:row>59</xdr:row>
      <xdr:rowOff>202</xdr:rowOff>
    </xdr:to>
    <xdr:sp macro="" textlink="">
      <xdr:nvSpPr>
        <xdr:cNvPr id="372" name="楕円 371">
          <a:extLst>
            <a:ext uri="{FF2B5EF4-FFF2-40B4-BE49-F238E27FC236}">
              <a16:creationId xmlns:a16="http://schemas.microsoft.com/office/drawing/2014/main" id="{B3975A82-D130-4B91-838A-10AFFFA140C5}"/>
            </a:ext>
          </a:extLst>
        </xdr:cNvPr>
        <xdr:cNvSpPr/>
      </xdr:nvSpPr>
      <xdr:spPr>
        <a:xfrm>
          <a:off x="6921500" y="100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162779</xdr:rowOff>
    </xdr:from>
    <xdr:ext cx="534377" cy="259045"/>
    <xdr:sp macro="" textlink="">
      <xdr:nvSpPr>
        <xdr:cNvPr id="373" name="テキスト ボックス 372">
          <a:extLst>
            <a:ext uri="{FF2B5EF4-FFF2-40B4-BE49-F238E27FC236}">
              <a16:creationId xmlns:a16="http://schemas.microsoft.com/office/drawing/2014/main" id="{372417F5-1DDD-4CCE-AB80-36D5CB9EF74F}"/>
            </a:ext>
          </a:extLst>
        </xdr:cNvPr>
        <xdr:cNvSpPr txBox="1"/>
      </xdr:nvSpPr>
      <xdr:spPr>
        <a:xfrm>
          <a:off x="6705111" y="1010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E1EDC9E4-6165-4B6C-878C-D7AC15E690FA}"/>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BC329BE0-4752-4B7D-8E48-6FC30EC5C36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21F6DC45-5F20-49AF-BBC6-2EB4D4DBC8A3}"/>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708C660D-865B-4C7A-B3FF-E2CCB4990B5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BFF1FDA-D54F-4A6C-8AD6-970097CE148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718534AA-8D90-426D-9B04-675E3519A21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231AD6BE-6A01-4B55-8B13-94E7F698F63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5901641A-4E6F-4C57-80DA-A1E8C667D4D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1450AF8A-29B0-4BFC-A027-074E4E93B447}"/>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176E7710-9BC8-415A-8EBB-43DF9B24F277}"/>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DAEFB081-4165-49E3-805A-3830992EA9E6}"/>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ACE5B677-0993-43C3-AD61-29EFE4C50284}"/>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FA0A9BB6-0DE2-469C-9792-07509F9D95F9}"/>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E5BBF10A-69D0-4AC3-846E-E35A7248761D}"/>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E54A931A-A0AB-4EC3-8D1C-7F956A9B2277}"/>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D33F88BC-6AF2-4179-A3EC-393C831496CC}"/>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D9F4B761-F67B-4FC3-8272-ECC3E92DBAC9}"/>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CFF58C69-AB94-4F81-B4A8-7D16185C4363}"/>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6D8340D9-3688-46FD-841B-7DA0FAC3EE45}"/>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445A64F5-406F-4D64-9041-BE92FE24D301}"/>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7604EEDD-6969-4A1B-940B-4A05C61C861F}"/>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D948512E-0206-4630-97B2-54114FA5AB65}"/>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96378743-EBF8-43F6-8614-5CF285D4DEB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3D8B3CEC-73F6-4A87-B02C-DFD99BAC248A}"/>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495AF1B4-36F2-48A4-B253-A0C20CFCA80A}"/>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63CD0ACF-BD86-4F45-B5D9-6960987E1F69}"/>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76DCA339-4991-409F-9F5D-FD1D23291B5F}"/>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B9F1D430-872A-414E-B159-A87B4DE2E554}"/>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333</xdr:rowOff>
    </xdr:from>
    <xdr:to>
      <xdr:col>55</xdr:col>
      <xdr:colOff>0</xdr:colOff>
      <xdr:row>78</xdr:row>
      <xdr:rowOff>55491</xdr:rowOff>
    </xdr:to>
    <xdr:cxnSp macro="">
      <xdr:nvCxnSpPr>
        <xdr:cNvPr id="402" name="直線コネクタ 401">
          <a:extLst>
            <a:ext uri="{FF2B5EF4-FFF2-40B4-BE49-F238E27FC236}">
              <a16:creationId xmlns:a16="http://schemas.microsoft.com/office/drawing/2014/main" id="{8F5F1B9F-FB80-4A3E-ABCA-935952C45EC3}"/>
            </a:ext>
          </a:extLst>
        </xdr:cNvPr>
        <xdr:cNvCxnSpPr/>
      </xdr:nvCxnSpPr>
      <xdr:spPr>
        <a:xfrm flipV="1">
          <a:off x="9639300" y="13373433"/>
          <a:ext cx="8382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a:extLst>
            <a:ext uri="{FF2B5EF4-FFF2-40B4-BE49-F238E27FC236}">
              <a16:creationId xmlns:a16="http://schemas.microsoft.com/office/drawing/2014/main" id="{D2EF6713-937D-4FD3-9EAF-DC8E39129452}"/>
            </a:ext>
          </a:extLst>
        </xdr:cNvPr>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F83BDAE9-A93C-4FBF-BD11-23B4E3417639}"/>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51645</xdr:rowOff>
    </xdr:from>
    <xdr:to>
      <xdr:col>50</xdr:col>
      <xdr:colOff>114300</xdr:colOff>
      <xdr:row>78</xdr:row>
      <xdr:rowOff>55491</xdr:rowOff>
    </xdr:to>
    <xdr:cxnSp macro="">
      <xdr:nvCxnSpPr>
        <xdr:cNvPr id="405" name="直線コネクタ 404">
          <a:extLst>
            <a:ext uri="{FF2B5EF4-FFF2-40B4-BE49-F238E27FC236}">
              <a16:creationId xmlns:a16="http://schemas.microsoft.com/office/drawing/2014/main" id="{FDD54FE8-3753-4CB7-A696-49E2C4DD1BE9}"/>
            </a:ext>
          </a:extLst>
        </xdr:cNvPr>
        <xdr:cNvCxnSpPr/>
      </xdr:nvCxnSpPr>
      <xdr:spPr>
        <a:xfrm>
          <a:off x="8750300" y="13424745"/>
          <a:ext cx="8890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54EF2DFF-2127-4EE1-853C-EA74CE6CBCA8}"/>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a:extLst>
            <a:ext uri="{FF2B5EF4-FFF2-40B4-BE49-F238E27FC236}">
              <a16:creationId xmlns:a16="http://schemas.microsoft.com/office/drawing/2014/main" id="{BE0157D5-231E-4E57-8AA7-0CD88AF5FE91}"/>
            </a:ext>
          </a:extLst>
        </xdr:cNvPr>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51645</xdr:rowOff>
    </xdr:from>
    <xdr:to>
      <xdr:col>45</xdr:col>
      <xdr:colOff>177800</xdr:colOff>
      <xdr:row>78</xdr:row>
      <xdr:rowOff>54198</xdr:rowOff>
    </xdr:to>
    <xdr:cxnSp macro="">
      <xdr:nvCxnSpPr>
        <xdr:cNvPr id="408" name="直線コネクタ 407">
          <a:extLst>
            <a:ext uri="{FF2B5EF4-FFF2-40B4-BE49-F238E27FC236}">
              <a16:creationId xmlns:a16="http://schemas.microsoft.com/office/drawing/2014/main" id="{ED38F77B-1866-471B-A8D8-BE075FB58E44}"/>
            </a:ext>
          </a:extLst>
        </xdr:cNvPr>
        <xdr:cNvCxnSpPr/>
      </xdr:nvCxnSpPr>
      <xdr:spPr>
        <a:xfrm flipV="1">
          <a:off x="7861300" y="13424745"/>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9FC80EB6-561B-4644-900B-D1995425BA68}"/>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a:extLst>
            <a:ext uri="{FF2B5EF4-FFF2-40B4-BE49-F238E27FC236}">
              <a16:creationId xmlns:a16="http://schemas.microsoft.com/office/drawing/2014/main" id="{816A9C9D-FD9F-45DD-9C6C-CC737847884A}"/>
            </a:ext>
          </a:extLst>
        </xdr:cNvPr>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54198</xdr:rowOff>
    </xdr:from>
    <xdr:to>
      <xdr:col>41</xdr:col>
      <xdr:colOff>50800</xdr:colOff>
      <xdr:row>78</xdr:row>
      <xdr:rowOff>99896</xdr:rowOff>
    </xdr:to>
    <xdr:cxnSp macro="">
      <xdr:nvCxnSpPr>
        <xdr:cNvPr id="411" name="直線コネクタ 410">
          <a:extLst>
            <a:ext uri="{FF2B5EF4-FFF2-40B4-BE49-F238E27FC236}">
              <a16:creationId xmlns:a16="http://schemas.microsoft.com/office/drawing/2014/main" id="{F8770EA0-F8FE-4332-A541-2210B81E2616}"/>
            </a:ext>
          </a:extLst>
        </xdr:cNvPr>
        <xdr:cNvCxnSpPr/>
      </xdr:nvCxnSpPr>
      <xdr:spPr>
        <a:xfrm flipV="1">
          <a:off x="6972300" y="13427298"/>
          <a:ext cx="88900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B6FBCD5B-AD5D-4101-BA9B-C150F32B28FD}"/>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a:extLst>
            <a:ext uri="{FF2B5EF4-FFF2-40B4-BE49-F238E27FC236}">
              <a16:creationId xmlns:a16="http://schemas.microsoft.com/office/drawing/2014/main" id="{E778AA31-A986-4141-A555-FF909935CE6D}"/>
            </a:ext>
          </a:extLst>
        </xdr:cNvPr>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47CBCDDA-90E4-426F-894B-D096E640487F}"/>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a:extLst>
            <a:ext uri="{FF2B5EF4-FFF2-40B4-BE49-F238E27FC236}">
              <a16:creationId xmlns:a16="http://schemas.microsoft.com/office/drawing/2014/main" id="{25090090-C331-48DD-BC1D-2738C4671B6C}"/>
            </a:ext>
          </a:extLst>
        </xdr:cNvPr>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AB4D1190-7702-47E9-AE2C-22676F976C4A}"/>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13A89237-2518-408E-82C4-4E598BB9E766}"/>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F474AC28-A4E7-4254-B64D-9C0253A551B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9FB8C0A8-A460-4A21-9C63-6A053E178AA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96A959CC-3C51-417A-ADAE-A99EE4F9F81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120983</xdr:rowOff>
    </xdr:from>
    <xdr:to>
      <xdr:col>55</xdr:col>
      <xdr:colOff>50800</xdr:colOff>
      <xdr:row>78</xdr:row>
      <xdr:rowOff>51133</xdr:rowOff>
    </xdr:to>
    <xdr:sp macro="" textlink="">
      <xdr:nvSpPr>
        <xdr:cNvPr id="421" name="楕円 420">
          <a:extLst>
            <a:ext uri="{FF2B5EF4-FFF2-40B4-BE49-F238E27FC236}">
              <a16:creationId xmlns:a16="http://schemas.microsoft.com/office/drawing/2014/main" id="{8C33B214-B829-4174-9E1D-9881045E5B37}"/>
            </a:ext>
          </a:extLst>
        </xdr:cNvPr>
        <xdr:cNvSpPr/>
      </xdr:nvSpPr>
      <xdr:spPr>
        <a:xfrm>
          <a:off x="10426700" y="1332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143860</xdr:rowOff>
    </xdr:from>
    <xdr:ext cx="599010" cy="259045"/>
    <xdr:sp macro="" textlink="">
      <xdr:nvSpPr>
        <xdr:cNvPr id="422" name="商工費該当値テキスト">
          <a:extLst>
            <a:ext uri="{FF2B5EF4-FFF2-40B4-BE49-F238E27FC236}">
              <a16:creationId xmlns:a16="http://schemas.microsoft.com/office/drawing/2014/main" id="{DDF56696-54F3-4B36-B808-A36D6C708E4A}"/>
            </a:ext>
          </a:extLst>
        </xdr:cNvPr>
        <xdr:cNvSpPr txBox="1"/>
      </xdr:nvSpPr>
      <xdr:spPr>
        <a:xfrm>
          <a:off x="10528300" y="1317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4691</xdr:rowOff>
    </xdr:from>
    <xdr:to>
      <xdr:col>50</xdr:col>
      <xdr:colOff>165100</xdr:colOff>
      <xdr:row>78</xdr:row>
      <xdr:rowOff>106291</xdr:rowOff>
    </xdr:to>
    <xdr:sp macro="" textlink="">
      <xdr:nvSpPr>
        <xdr:cNvPr id="423" name="楕円 422">
          <a:extLst>
            <a:ext uri="{FF2B5EF4-FFF2-40B4-BE49-F238E27FC236}">
              <a16:creationId xmlns:a16="http://schemas.microsoft.com/office/drawing/2014/main" id="{C17F64BA-CEBA-447B-A33E-B72BC336AE74}"/>
            </a:ext>
          </a:extLst>
        </xdr:cNvPr>
        <xdr:cNvSpPr/>
      </xdr:nvSpPr>
      <xdr:spPr>
        <a:xfrm>
          <a:off x="9588500" y="1337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122818</xdr:rowOff>
    </xdr:from>
    <xdr:ext cx="534377" cy="259045"/>
    <xdr:sp macro="" textlink="">
      <xdr:nvSpPr>
        <xdr:cNvPr id="424" name="テキスト ボックス 423">
          <a:extLst>
            <a:ext uri="{FF2B5EF4-FFF2-40B4-BE49-F238E27FC236}">
              <a16:creationId xmlns:a16="http://schemas.microsoft.com/office/drawing/2014/main" id="{6F4D8E48-479F-433C-B98B-EB314CACDCC0}"/>
            </a:ext>
          </a:extLst>
        </xdr:cNvPr>
        <xdr:cNvSpPr txBox="1"/>
      </xdr:nvSpPr>
      <xdr:spPr>
        <a:xfrm>
          <a:off x="9372111" y="1315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xdr:rowOff>
    </xdr:from>
    <xdr:to>
      <xdr:col>46</xdr:col>
      <xdr:colOff>38100</xdr:colOff>
      <xdr:row>78</xdr:row>
      <xdr:rowOff>102445</xdr:rowOff>
    </xdr:to>
    <xdr:sp macro="" textlink="">
      <xdr:nvSpPr>
        <xdr:cNvPr id="425" name="楕円 424">
          <a:extLst>
            <a:ext uri="{FF2B5EF4-FFF2-40B4-BE49-F238E27FC236}">
              <a16:creationId xmlns:a16="http://schemas.microsoft.com/office/drawing/2014/main" id="{603274F4-CB97-425F-B857-F604BC8929A4}"/>
            </a:ext>
          </a:extLst>
        </xdr:cNvPr>
        <xdr:cNvSpPr/>
      </xdr:nvSpPr>
      <xdr:spPr>
        <a:xfrm>
          <a:off x="8699500" y="133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118972</xdr:rowOff>
    </xdr:from>
    <xdr:ext cx="534377" cy="259045"/>
    <xdr:sp macro="" textlink="">
      <xdr:nvSpPr>
        <xdr:cNvPr id="426" name="テキスト ボックス 425">
          <a:extLst>
            <a:ext uri="{FF2B5EF4-FFF2-40B4-BE49-F238E27FC236}">
              <a16:creationId xmlns:a16="http://schemas.microsoft.com/office/drawing/2014/main" id="{7B62BEC0-44A4-41C0-9D46-A5A46C2EBC2D}"/>
            </a:ext>
          </a:extLst>
        </xdr:cNvPr>
        <xdr:cNvSpPr txBox="1"/>
      </xdr:nvSpPr>
      <xdr:spPr>
        <a:xfrm>
          <a:off x="8483111" y="131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3398</xdr:rowOff>
    </xdr:from>
    <xdr:to>
      <xdr:col>41</xdr:col>
      <xdr:colOff>101600</xdr:colOff>
      <xdr:row>78</xdr:row>
      <xdr:rowOff>104998</xdr:rowOff>
    </xdr:to>
    <xdr:sp macro="" textlink="">
      <xdr:nvSpPr>
        <xdr:cNvPr id="427" name="楕円 426">
          <a:extLst>
            <a:ext uri="{FF2B5EF4-FFF2-40B4-BE49-F238E27FC236}">
              <a16:creationId xmlns:a16="http://schemas.microsoft.com/office/drawing/2014/main" id="{EC9761A1-D363-4B72-BCE6-3945338AACC4}"/>
            </a:ext>
          </a:extLst>
        </xdr:cNvPr>
        <xdr:cNvSpPr/>
      </xdr:nvSpPr>
      <xdr:spPr>
        <a:xfrm>
          <a:off x="7810500" y="133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121525</xdr:rowOff>
    </xdr:from>
    <xdr:ext cx="534377" cy="259045"/>
    <xdr:sp macro="" textlink="">
      <xdr:nvSpPr>
        <xdr:cNvPr id="428" name="テキスト ボックス 427">
          <a:extLst>
            <a:ext uri="{FF2B5EF4-FFF2-40B4-BE49-F238E27FC236}">
              <a16:creationId xmlns:a16="http://schemas.microsoft.com/office/drawing/2014/main" id="{CCDB4B2D-D9CC-4DE9-A984-E8625AAFBE4B}"/>
            </a:ext>
          </a:extLst>
        </xdr:cNvPr>
        <xdr:cNvSpPr txBox="1"/>
      </xdr:nvSpPr>
      <xdr:spPr>
        <a:xfrm>
          <a:off x="7594111" y="13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49096</xdr:rowOff>
    </xdr:from>
    <xdr:to>
      <xdr:col>36</xdr:col>
      <xdr:colOff>165100</xdr:colOff>
      <xdr:row>78</xdr:row>
      <xdr:rowOff>150696</xdr:rowOff>
    </xdr:to>
    <xdr:sp macro="" textlink="">
      <xdr:nvSpPr>
        <xdr:cNvPr id="429" name="楕円 428">
          <a:extLst>
            <a:ext uri="{FF2B5EF4-FFF2-40B4-BE49-F238E27FC236}">
              <a16:creationId xmlns:a16="http://schemas.microsoft.com/office/drawing/2014/main" id="{305D6C3F-F007-47FA-97FD-A154329C89F6}"/>
            </a:ext>
          </a:extLst>
        </xdr:cNvPr>
        <xdr:cNvSpPr/>
      </xdr:nvSpPr>
      <xdr:spPr>
        <a:xfrm>
          <a:off x="6921500" y="134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167223</xdr:rowOff>
    </xdr:from>
    <xdr:ext cx="534377" cy="259045"/>
    <xdr:sp macro="" textlink="">
      <xdr:nvSpPr>
        <xdr:cNvPr id="430" name="テキスト ボックス 429">
          <a:extLst>
            <a:ext uri="{FF2B5EF4-FFF2-40B4-BE49-F238E27FC236}">
              <a16:creationId xmlns:a16="http://schemas.microsoft.com/office/drawing/2014/main" id="{A22A07CA-776C-4B21-B494-B45F62AC8D15}"/>
            </a:ext>
          </a:extLst>
        </xdr:cNvPr>
        <xdr:cNvSpPr txBox="1"/>
      </xdr:nvSpPr>
      <xdr:spPr>
        <a:xfrm>
          <a:off x="6705111" y="131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A6DB3D1F-643C-40EF-BFE0-1DB674EE03C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D1BD3FB8-0E64-4E53-BC97-618F0C38A85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55EF565A-684A-44E9-BEB1-3E6B4D99BD1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8040D1D-93ED-4D72-A24D-AED850E9C10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3699A111-D5BB-4D76-8C2C-93061D93CA3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B748879F-186C-44D6-9664-F5431CDA6C3C}"/>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32DB4B6C-122C-4CC1-BE33-F30E7CD56D2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2907AB8C-83D8-4F3A-9541-63B159B4B60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3089306C-F42A-4923-A0C9-5C9374A6C4D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9FDBE5BE-9E3F-4776-A8EA-2FBF491F2F0B}"/>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3D5A6092-853C-4288-B882-D5CD684B2FAD}"/>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A439A3B1-8B3D-4122-B64A-30C25CE35FD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BE8FB947-73EF-438B-8036-1486C32BDDA4}"/>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E7F662C-1F81-4F93-A18F-C06FA16222ED}"/>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773E8328-B341-4D8F-8CD2-AE0AB3D4440C}"/>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3B383083-4319-45F6-AAC2-2A492F798B3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7D10F736-F15D-43D5-A590-419C0FEF5701}"/>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13B5C962-ADF3-473C-9D4B-33E919173E3D}"/>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FFCD51D4-CB8F-4E0C-8FBF-200DC204F82F}"/>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A349BAE0-14F7-419C-9D69-04902E94F0F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72C6D9AF-B32C-4129-8463-EB319E39D2E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1C00E98C-CDC4-4E89-BB5E-A29B6DD89B7A}"/>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647E797A-4AF1-4D0D-9013-C51C62D939C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3D1FFB64-C3B6-4548-8C3C-CE323A224293}"/>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BDDC84B4-76C8-4744-B3BA-FE9F05C5F97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FE502362-981D-4861-A9B2-EB68AAC6A697}"/>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4AF7FF96-1415-4C2F-956A-3142555BAA18}"/>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F7DE9954-654B-4ED0-BCB7-EF25B54F286E}"/>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BCBA216D-9386-4CA9-99F5-AFCED5961915}"/>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B402A16A-6395-47E3-A7DF-AD74B745B965}"/>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132643</xdr:rowOff>
    </xdr:from>
    <xdr:to>
      <xdr:col>55</xdr:col>
      <xdr:colOff>0</xdr:colOff>
      <xdr:row>98</xdr:row>
      <xdr:rowOff>152896</xdr:rowOff>
    </xdr:to>
    <xdr:cxnSp macro="">
      <xdr:nvCxnSpPr>
        <xdr:cNvPr id="461" name="直線コネクタ 460">
          <a:extLst>
            <a:ext uri="{FF2B5EF4-FFF2-40B4-BE49-F238E27FC236}">
              <a16:creationId xmlns:a16="http://schemas.microsoft.com/office/drawing/2014/main" id="{CAC410E8-B1C5-41D4-BEA3-8FAF7205793D}"/>
            </a:ext>
          </a:extLst>
        </xdr:cNvPr>
        <xdr:cNvCxnSpPr/>
      </xdr:nvCxnSpPr>
      <xdr:spPr>
        <a:xfrm>
          <a:off x="9639300" y="16934743"/>
          <a:ext cx="8382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a:extLst>
            <a:ext uri="{FF2B5EF4-FFF2-40B4-BE49-F238E27FC236}">
              <a16:creationId xmlns:a16="http://schemas.microsoft.com/office/drawing/2014/main" id="{71E7963A-EF66-4FAA-B97B-8E21740CF803}"/>
            </a:ext>
          </a:extLst>
        </xdr:cNvPr>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766D7F05-3091-40EA-92D5-9A64D3FFDF6F}"/>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93689</xdr:rowOff>
    </xdr:from>
    <xdr:to>
      <xdr:col>50</xdr:col>
      <xdr:colOff>114300</xdr:colOff>
      <xdr:row>98</xdr:row>
      <xdr:rowOff>132643</xdr:rowOff>
    </xdr:to>
    <xdr:cxnSp macro="">
      <xdr:nvCxnSpPr>
        <xdr:cNvPr id="464" name="直線コネクタ 463">
          <a:extLst>
            <a:ext uri="{FF2B5EF4-FFF2-40B4-BE49-F238E27FC236}">
              <a16:creationId xmlns:a16="http://schemas.microsoft.com/office/drawing/2014/main" id="{C6882681-B274-4C2C-8E99-8F31767689A0}"/>
            </a:ext>
          </a:extLst>
        </xdr:cNvPr>
        <xdr:cNvCxnSpPr/>
      </xdr:nvCxnSpPr>
      <xdr:spPr>
        <a:xfrm>
          <a:off x="8750300" y="16895789"/>
          <a:ext cx="889000" cy="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9A219D1F-E6D9-41A7-8554-68A9F8C6B015}"/>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a:extLst>
            <a:ext uri="{FF2B5EF4-FFF2-40B4-BE49-F238E27FC236}">
              <a16:creationId xmlns:a16="http://schemas.microsoft.com/office/drawing/2014/main" id="{F86F54BA-3B05-4952-A164-D36AB44F65E6}"/>
            </a:ext>
          </a:extLst>
        </xdr:cNvPr>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73926</xdr:rowOff>
    </xdr:from>
    <xdr:to>
      <xdr:col>45</xdr:col>
      <xdr:colOff>177800</xdr:colOff>
      <xdr:row>98</xdr:row>
      <xdr:rowOff>93689</xdr:rowOff>
    </xdr:to>
    <xdr:cxnSp macro="">
      <xdr:nvCxnSpPr>
        <xdr:cNvPr id="467" name="直線コネクタ 466">
          <a:extLst>
            <a:ext uri="{FF2B5EF4-FFF2-40B4-BE49-F238E27FC236}">
              <a16:creationId xmlns:a16="http://schemas.microsoft.com/office/drawing/2014/main" id="{43E892A9-F475-42AA-B73D-59F9AAF93F21}"/>
            </a:ext>
          </a:extLst>
        </xdr:cNvPr>
        <xdr:cNvCxnSpPr/>
      </xdr:nvCxnSpPr>
      <xdr:spPr>
        <a:xfrm>
          <a:off x="7861300" y="16876026"/>
          <a:ext cx="889000" cy="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AEADDF65-1AB1-415D-8DA1-2EF9D54F7EDB}"/>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a:extLst>
            <a:ext uri="{FF2B5EF4-FFF2-40B4-BE49-F238E27FC236}">
              <a16:creationId xmlns:a16="http://schemas.microsoft.com/office/drawing/2014/main" id="{2E7FE3F4-70BE-4423-AA2A-EDB0A17B002A}"/>
            </a:ext>
          </a:extLst>
        </xdr:cNvPr>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73926</xdr:rowOff>
    </xdr:from>
    <xdr:to>
      <xdr:col>41</xdr:col>
      <xdr:colOff>50800</xdr:colOff>
      <xdr:row>98</xdr:row>
      <xdr:rowOff>135660</xdr:rowOff>
    </xdr:to>
    <xdr:cxnSp macro="">
      <xdr:nvCxnSpPr>
        <xdr:cNvPr id="470" name="直線コネクタ 469">
          <a:extLst>
            <a:ext uri="{FF2B5EF4-FFF2-40B4-BE49-F238E27FC236}">
              <a16:creationId xmlns:a16="http://schemas.microsoft.com/office/drawing/2014/main" id="{B8053954-BD02-4361-AC42-25513BBBBAD9}"/>
            </a:ext>
          </a:extLst>
        </xdr:cNvPr>
        <xdr:cNvCxnSpPr/>
      </xdr:nvCxnSpPr>
      <xdr:spPr>
        <a:xfrm flipV="1">
          <a:off x="6972300" y="16876026"/>
          <a:ext cx="889000" cy="6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B395E79C-D753-401F-8CCE-6F6ED0148229}"/>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a:extLst>
            <a:ext uri="{FF2B5EF4-FFF2-40B4-BE49-F238E27FC236}">
              <a16:creationId xmlns:a16="http://schemas.microsoft.com/office/drawing/2014/main" id="{84583F05-B907-4550-AD67-FADD84D40293}"/>
            </a:ext>
          </a:extLst>
        </xdr:cNvPr>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15853AD4-D938-4271-8A12-1F4831F42A1A}"/>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a:extLst>
            <a:ext uri="{FF2B5EF4-FFF2-40B4-BE49-F238E27FC236}">
              <a16:creationId xmlns:a16="http://schemas.microsoft.com/office/drawing/2014/main" id="{4A0E28EE-C18C-4AB8-B9FC-EC04FF5F3F1A}"/>
            </a:ext>
          </a:extLst>
        </xdr:cNvPr>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7568941D-ED94-481F-A98D-2478A55DAAC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91E4C7B9-E4D8-4214-9AC3-E600012B7E7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DCF33BCD-EEE8-44A5-81E2-9889EEA17A7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72985353-082D-4DA5-88D2-158233C281A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B3BDFCD-7D28-420B-BE89-C8E6CFB315B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102096</xdr:rowOff>
    </xdr:from>
    <xdr:to>
      <xdr:col>55</xdr:col>
      <xdr:colOff>50800</xdr:colOff>
      <xdr:row>99</xdr:row>
      <xdr:rowOff>32246</xdr:rowOff>
    </xdr:to>
    <xdr:sp macro="" textlink="">
      <xdr:nvSpPr>
        <xdr:cNvPr id="480" name="楕円 479">
          <a:extLst>
            <a:ext uri="{FF2B5EF4-FFF2-40B4-BE49-F238E27FC236}">
              <a16:creationId xmlns:a16="http://schemas.microsoft.com/office/drawing/2014/main" id="{F7BFEFB2-0B4E-4678-AA7B-6EA8F54D750C}"/>
            </a:ext>
          </a:extLst>
        </xdr:cNvPr>
        <xdr:cNvSpPr/>
      </xdr:nvSpPr>
      <xdr:spPr>
        <a:xfrm>
          <a:off x="10426700" y="169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21735</xdr:rowOff>
    </xdr:from>
    <xdr:ext cx="599010" cy="259045"/>
    <xdr:sp macro="" textlink="">
      <xdr:nvSpPr>
        <xdr:cNvPr id="481" name="土木費該当値テキスト">
          <a:extLst>
            <a:ext uri="{FF2B5EF4-FFF2-40B4-BE49-F238E27FC236}">
              <a16:creationId xmlns:a16="http://schemas.microsoft.com/office/drawing/2014/main" id="{0F176EFA-FA9C-4417-9E2F-86404594D98A}"/>
            </a:ext>
          </a:extLst>
        </xdr:cNvPr>
        <xdr:cNvSpPr txBox="1"/>
      </xdr:nvSpPr>
      <xdr:spPr>
        <a:xfrm>
          <a:off x="10528300" y="1682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81843</xdr:rowOff>
    </xdr:from>
    <xdr:to>
      <xdr:col>50</xdr:col>
      <xdr:colOff>165100</xdr:colOff>
      <xdr:row>99</xdr:row>
      <xdr:rowOff>11993</xdr:rowOff>
    </xdr:to>
    <xdr:sp macro="" textlink="">
      <xdr:nvSpPr>
        <xdr:cNvPr id="482" name="楕円 481">
          <a:extLst>
            <a:ext uri="{FF2B5EF4-FFF2-40B4-BE49-F238E27FC236}">
              <a16:creationId xmlns:a16="http://schemas.microsoft.com/office/drawing/2014/main" id="{458DA2D8-9C46-4DD5-8B0F-F7E38C08418E}"/>
            </a:ext>
          </a:extLst>
        </xdr:cNvPr>
        <xdr:cNvSpPr/>
      </xdr:nvSpPr>
      <xdr:spPr>
        <a:xfrm>
          <a:off x="9588500" y="1688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3120</xdr:rowOff>
    </xdr:from>
    <xdr:ext cx="599010" cy="259045"/>
    <xdr:sp macro="" textlink="">
      <xdr:nvSpPr>
        <xdr:cNvPr id="483" name="テキスト ボックス 482">
          <a:extLst>
            <a:ext uri="{FF2B5EF4-FFF2-40B4-BE49-F238E27FC236}">
              <a16:creationId xmlns:a16="http://schemas.microsoft.com/office/drawing/2014/main" id="{9BD6BAAC-825F-433E-B3DC-B56C76B9F05D}"/>
            </a:ext>
          </a:extLst>
        </xdr:cNvPr>
        <xdr:cNvSpPr txBox="1"/>
      </xdr:nvSpPr>
      <xdr:spPr>
        <a:xfrm>
          <a:off x="9339795" y="169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42889</xdr:rowOff>
    </xdr:from>
    <xdr:to>
      <xdr:col>46</xdr:col>
      <xdr:colOff>38100</xdr:colOff>
      <xdr:row>98</xdr:row>
      <xdr:rowOff>144489</xdr:rowOff>
    </xdr:to>
    <xdr:sp macro="" textlink="">
      <xdr:nvSpPr>
        <xdr:cNvPr id="484" name="楕円 483">
          <a:extLst>
            <a:ext uri="{FF2B5EF4-FFF2-40B4-BE49-F238E27FC236}">
              <a16:creationId xmlns:a16="http://schemas.microsoft.com/office/drawing/2014/main" id="{67683B8A-2755-4FA8-BAA7-570783B17188}"/>
            </a:ext>
          </a:extLst>
        </xdr:cNvPr>
        <xdr:cNvSpPr/>
      </xdr:nvSpPr>
      <xdr:spPr>
        <a:xfrm>
          <a:off x="8699500" y="168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161016</xdr:rowOff>
    </xdr:from>
    <xdr:ext cx="599010" cy="259045"/>
    <xdr:sp macro="" textlink="">
      <xdr:nvSpPr>
        <xdr:cNvPr id="485" name="テキスト ボックス 484">
          <a:extLst>
            <a:ext uri="{FF2B5EF4-FFF2-40B4-BE49-F238E27FC236}">
              <a16:creationId xmlns:a16="http://schemas.microsoft.com/office/drawing/2014/main" id="{5586FA44-B112-4687-AB54-B6DC58836974}"/>
            </a:ext>
          </a:extLst>
        </xdr:cNvPr>
        <xdr:cNvSpPr txBox="1"/>
      </xdr:nvSpPr>
      <xdr:spPr>
        <a:xfrm>
          <a:off x="8450795" y="1662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23126</xdr:rowOff>
    </xdr:from>
    <xdr:to>
      <xdr:col>41</xdr:col>
      <xdr:colOff>101600</xdr:colOff>
      <xdr:row>98</xdr:row>
      <xdr:rowOff>124726</xdr:rowOff>
    </xdr:to>
    <xdr:sp macro="" textlink="">
      <xdr:nvSpPr>
        <xdr:cNvPr id="486" name="楕円 485">
          <a:extLst>
            <a:ext uri="{FF2B5EF4-FFF2-40B4-BE49-F238E27FC236}">
              <a16:creationId xmlns:a16="http://schemas.microsoft.com/office/drawing/2014/main" id="{1BD7427B-2526-47DA-8906-0790EA7D0F47}"/>
            </a:ext>
          </a:extLst>
        </xdr:cNvPr>
        <xdr:cNvSpPr/>
      </xdr:nvSpPr>
      <xdr:spPr>
        <a:xfrm>
          <a:off x="7810500" y="16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141253</xdr:rowOff>
    </xdr:from>
    <xdr:ext cx="599010" cy="259045"/>
    <xdr:sp macro="" textlink="">
      <xdr:nvSpPr>
        <xdr:cNvPr id="487" name="テキスト ボックス 486">
          <a:extLst>
            <a:ext uri="{FF2B5EF4-FFF2-40B4-BE49-F238E27FC236}">
              <a16:creationId xmlns:a16="http://schemas.microsoft.com/office/drawing/2014/main" id="{F9C25823-434E-4E15-A156-42AC5567E110}"/>
            </a:ext>
          </a:extLst>
        </xdr:cNvPr>
        <xdr:cNvSpPr txBox="1"/>
      </xdr:nvSpPr>
      <xdr:spPr>
        <a:xfrm>
          <a:off x="7561795" y="1660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84860</xdr:rowOff>
    </xdr:from>
    <xdr:to>
      <xdr:col>36</xdr:col>
      <xdr:colOff>165100</xdr:colOff>
      <xdr:row>99</xdr:row>
      <xdr:rowOff>15010</xdr:rowOff>
    </xdr:to>
    <xdr:sp macro="" textlink="">
      <xdr:nvSpPr>
        <xdr:cNvPr id="488" name="楕円 487">
          <a:extLst>
            <a:ext uri="{FF2B5EF4-FFF2-40B4-BE49-F238E27FC236}">
              <a16:creationId xmlns:a16="http://schemas.microsoft.com/office/drawing/2014/main" id="{E048B87A-1371-42DA-930E-ECD751968796}"/>
            </a:ext>
          </a:extLst>
        </xdr:cNvPr>
        <xdr:cNvSpPr/>
      </xdr:nvSpPr>
      <xdr:spPr>
        <a:xfrm>
          <a:off x="6921500" y="168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6137</xdr:rowOff>
    </xdr:from>
    <xdr:ext cx="599010" cy="259045"/>
    <xdr:sp macro="" textlink="">
      <xdr:nvSpPr>
        <xdr:cNvPr id="489" name="テキスト ボックス 488">
          <a:extLst>
            <a:ext uri="{FF2B5EF4-FFF2-40B4-BE49-F238E27FC236}">
              <a16:creationId xmlns:a16="http://schemas.microsoft.com/office/drawing/2014/main" id="{C634B053-F5F7-4C53-B14C-60D0E33B8733}"/>
            </a:ext>
          </a:extLst>
        </xdr:cNvPr>
        <xdr:cNvSpPr txBox="1"/>
      </xdr:nvSpPr>
      <xdr:spPr>
        <a:xfrm>
          <a:off x="6672795" y="1697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42A1222B-771E-49CA-93B9-9E75EC6F88EF}"/>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284AAA3E-F788-47B2-89B8-04EB17845AD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B8611114-F0A4-4D36-B763-491571E869A1}"/>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81D2E34-5EB8-42ED-8F48-F7233060902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ACCAAEFA-6EAD-466C-8A95-ACE4D471EE6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25E14A35-DA97-478E-AF22-54E2AF812E0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7F7093DE-34A4-48FC-AE11-750B356FAD0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D3832340-1879-4E34-8575-5BEBFD069DF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56AA50D5-9F17-4F1A-B535-BAE73ED0B10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9F839B5A-A6D1-40E9-9A99-7826A9D5E58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EA733A77-B074-46B0-9855-70A08C339E7E}"/>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8A128EDC-413C-4753-A7DE-A5C9C7181A25}"/>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1D23BF3-9687-456A-963D-613D790931C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DD79CCC7-BF05-4BEF-BEB0-F960F72ED3A6}"/>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877262E2-FA0D-405B-96C6-5E628B28FD22}"/>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B06A0701-C8E2-4AB8-A6ED-117E37CB690D}"/>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D526A1E1-9A70-44B0-9DFD-FBB9A8F490A8}"/>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FCDEF307-D402-4C8B-879F-BC70A2308BF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DF2DCDC8-5FAC-4C24-9F08-BCE6DE8257F2}"/>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146AC597-1741-4A58-85CD-DAAED72E512C}"/>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B7F734DD-B4BE-4FE7-B9B4-CD9B883D54B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F3C9D0B6-5C11-4698-ABDF-5D044833358C}"/>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25D16A6A-967C-4C57-BEE4-2D509B37BB56}"/>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40DF7653-FFFB-45CB-B7DC-E545D77AE8D9}"/>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D8FEF5CF-F7B3-43DC-A348-AB6285845315}"/>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E11FCD10-04C2-4287-9985-30B2DE72FA6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2785D74D-FC7D-4134-A88F-42968EA1BE97}"/>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6F92861D-A2A3-49BC-BC1C-EB3A6FF2BA24}"/>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29804</xdr:rowOff>
    </xdr:from>
    <xdr:to>
      <xdr:col>85</xdr:col>
      <xdr:colOff>127000</xdr:colOff>
      <xdr:row>37</xdr:row>
      <xdr:rowOff>74446</xdr:rowOff>
    </xdr:to>
    <xdr:cxnSp macro="">
      <xdr:nvCxnSpPr>
        <xdr:cNvPr id="518" name="直線コネクタ 517">
          <a:extLst>
            <a:ext uri="{FF2B5EF4-FFF2-40B4-BE49-F238E27FC236}">
              <a16:creationId xmlns:a16="http://schemas.microsoft.com/office/drawing/2014/main" id="{0094ADE9-25F8-46E2-9C0B-8FE61C68C374}"/>
            </a:ext>
          </a:extLst>
        </xdr:cNvPr>
        <xdr:cNvCxnSpPr/>
      </xdr:nvCxnSpPr>
      <xdr:spPr>
        <a:xfrm flipV="1">
          <a:off x="15481300" y="6373454"/>
          <a:ext cx="8382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a:extLst>
            <a:ext uri="{FF2B5EF4-FFF2-40B4-BE49-F238E27FC236}">
              <a16:creationId xmlns:a16="http://schemas.microsoft.com/office/drawing/2014/main" id="{3ACA2C3B-4F53-4C1C-B1C4-0B207F136656}"/>
            </a:ext>
          </a:extLst>
        </xdr:cNvPr>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B24F5557-1FD5-4159-A0CC-210B67DF9E9E}"/>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74446</xdr:rowOff>
    </xdr:from>
    <xdr:to>
      <xdr:col>81</xdr:col>
      <xdr:colOff>50800</xdr:colOff>
      <xdr:row>37</xdr:row>
      <xdr:rowOff>125946</xdr:rowOff>
    </xdr:to>
    <xdr:cxnSp macro="">
      <xdr:nvCxnSpPr>
        <xdr:cNvPr id="521" name="直線コネクタ 520">
          <a:extLst>
            <a:ext uri="{FF2B5EF4-FFF2-40B4-BE49-F238E27FC236}">
              <a16:creationId xmlns:a16="http://schemas.microsoft.com/office/drawing/2014/main" id="{EB13404A-B873-4C16-9C12-61434302087A}"/>
            </a:ext>
          </a:extLst>
        </xdr:cNvPr>
        <xdr:cNvCxnSpPr/>
      </xdr:nvCxnSpPr>
      <xdr:spPr>
        <a:xfrm flipV="1">
          <a:off x="14592300" y="6418096"/>
          <a:ext cx="8890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61369FE3-7908-4287-AE61-6C23E39E549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a:extLst>
            <a:ext uri="{FF2B5EF4-FFF2-40B4-BE49-F238E27FC236}">
              <a16:creationId xmlns:a16="http://schemas.microsoft.com/office/drawing/2014/main" id="{2D893245-5187-44CC-909D-11DE55184D90}"/>
            </a:ext>
          </a:extLst>
        </xdr:cNvPr>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109651</xdr:rowOff>
    </xdr:from>
    <xdr:to>
      <xdr:col>76</xdr:col>
      <xdr:colOff>114300</xdr:colOff>
      <xdr:row>37</xdr:row>
      <xdr:rowOff>125946</xdr:rowOff>
    </xdr:to>
    <xdr:cxnSp macro="">
      <xdr:nvCxnSpPr>
        <xdr:cNvPr id="524" name="直線コネクタ 523">
          <a:extLst>
            <a:ext uri="{FF2B5EF4-FFF2-40B4-BE49-F238E27FC236}">
              <a16:creationId xmlns:a16="http://schemas.microsoft.com/office/drawing/2014/main" id="{FA472811-52A2-423D-B797-85053FE1A668}"/>
            </a:ext>
          </a:extLst>
        </xdr:cNvPr>
        <xdr:cNvCxnSpPr/>
      </xdr:nvCxnSpPr>
      <xdr:spPr>
        <a:xfrm>
          <a:off x="13703300" y="6453301"/>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8A2D29D-D39C-41F9-B92B-72157F0DE593}"/>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a:extLst>
            <a:ext uri="{FF2B5EF4-FFF2-40B4-BE49-F238E27FC236}">
              <a16:creationId xmlns:a16="http://schemas.microsoft.com/office/drawing/2014/main" id="{E37CF6A6-99F6-49A9-B115-206B570290A6}"/>
            </a:ext>
          </a:extLst>
        </xdr:cNvPr>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92624</xdr:rowOff>
    </xdr:from>
    <xdr:to>
      <xdr:col>71</xdr:col>
      <xdr:colOff>177800</xdr:colOff>
      <xdr:row>37</xdr:row>
      <xdr:rowOff>109651</xdr:rowOff>
    </xdr:to>
    <xdr:cxnSp macro="">
      <xdr:nvCxnSpPr>
        <xdr:cNvPr id="527" name="直線コネクタ 526">
          <a:extLst>
            <a:ext uri="{FF2B5EF4-FFF2-40B4-BE49-F238E27FC236}">
              <a16:creationId xmlns:a16="http://schemas.microsoft.com/office/drawing/2014/main" id="{4EE51150-4E9D-4288-9E34-05A947C8C9DE}"/>
            </a:ext>
          </a:extLst>
        </xdr:cNvPr>
        <xdr:cNvCxnSpPr/>
      </xdr:nvCxnSpPr>
      <xdr:spPr>
        <a:xfrm>
          <a:off x="12814300" y="6436274"/>
          <a:ext cx="889000" cy="1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A0E67139-5482-4F7E-A907-B73FC5BB6724}"/>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a:extLst>
            <a:ext uri="{FF2B5EF4-FFF2-40B4-BE49-F238E27FC236}">
              <a16:creationId xmlns:a16="http://schemas.microsoft.com/office/drawing/2014/main" id="{362F0082-E700-485F-9F61-391CCAD39890}"/>
            </a:ext>
          </a:extLst>
        </xdr:cNvPr>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481EBEF3-DC14-455C-93B7-EFB3893B0B2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a:extLst>
            <a:ext uri="{FF2B5EF4-FFF2-40B4-BE49-F238E27FC236}">
              <a16:creationId xmlns:a16="http://schemas.microsoft.com/office/drawing/2014/main" id="{AFB8ADA0-9656-4B5D-98A8-09A5315CDF15}"/>
            </a:ext>
          </a:extLst>
        </xdr:cNvPr>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1D25F8F0-4352-44F2-8E2A-802EB4B10A82}"/>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FB1B3479-41FA-44AC-9803-D7FAD86B009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A228A156-13BE-4D60-82B5-FF1BA55E58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D73C65F6-97BA-484A-85AB-63245E2DEAA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C161A80F-0FD7-46B5-8427-2AE4352FE94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150454</xdr:rowOff>
    </xdr:from>
    <xdr:to>
      <xdr:col>85</xdr:col>
      <xdr:colOff>177800</xdr:colOff>
      <xdr:row>37</xdr:row>
      <xdr:rowOff>80604</xdr:rowOff>
    </xdr:to>
    <xdr:sp macro="" textlink="">
      <xdr:nvSpPr>
        <xdr:cNvPr id="537" name="楕円 536">
          <a:extLst>
            <a:ext uri="{FF2B5EF4-FFF2-40B4-BE49-F238E27FC236}">
              <a16:creationId xmlns:a16="http://schemas.microsoft.com/office/drawing/2014/main" id="{D556EB89-9B03-43C8-9C54-1D493B11B4F7}"/>
            </a:ext>
          </a:extLst>
        </xdr:cNvPr>
        <xdr:cNvSpPr/>
      </xdr:nvSpPr>
      <xdr:spPr>
        <a:xfrm>
          <a:off x="16268700" y="63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1881</xdr:rowOff>
    </xdr:from>
    <xdr:ext cx="534377" cy="259045"/>
    <xdr:sp macro="" textlink="">
      <xdr:nvSpPr>
        <xdr:cNvPr id="538" name="消防費該当値テキスト">
          <a:extLst>
            <a:ext uri="{FF2B5EF4-FFF2-40B4-BE49-F238E27FC236}">
              <a16:creationId xmlns:a16="http://schemas.microsoft.com/office/drawing/2014/main" id="{6E286A94-E0FF-4F72-A7EB-385256E5DC83}"/>
            </a:ext>
          </a:extLst>
        </xdr:cNvPr>
        <xdr:cNvSpPr txBox="1"/>
      </xdr:nvSpPr>
      <xdr:spPr>
        <a:xfrm>
          <a:off x="16370300" y="61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23646</xdr:rowOff>
    </xdr:from>
    <xdr:to>
      <xdr:col>81</xdr:col>
      <xdr:colOff>101600</xdr:colOff>
      <xdr:row>37</xdr:row>
      <xdr:rowOff>125246</xdr:rowOff>
    </xdr:to>
    <xdr:sp macro="" textlink="">
      <xdr:nvSpPr>
        <xdr:cNvPr id="539" name="楕円 538">
          <a:extLst>
            <a:ext uri="{FF2B5EF4-FFF2-40B4-BE49-F238E27FC236}">
              <a16:creationId xmlns:a16="http://schemas.microsoft.com/office/drawing/2014/main" id="{933868DA-3F0B-4215-A3F5-EB81F6ECBA60}"/>
            </a:ext>
          </a:extLst>
        </xdr:cNvPr>
        <xdr:cNvSpPr/>
      </xdr:nvSpPr>
      <xdr:spPr>
        <a:xfrm>
          <a:off x="15430500" y="63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141773</xdr:rowOff>
    </xdr:from>
    <xdr:ext cx="534377" cy="259045"/>
    <xdr:sp macro="" textlink="">
      <xdr:nvSpPr>
        <xdr:cNvPr id="540" name="テキスト ボックス 539">
          <a:extLst>
            <a:ext uri="{FF2B5EF4-FFF2-40B4-BE49-F238E27FC236}">
              <a16:creationId xmlns:a16="http://schemas.microsoft.com/office/drawing/2014/main" id="{4302211B-49EF-4F1A-9399-2298DFB1DF77}"/>
            </a:ext>
          </a:extLst>
        </xdr:cNvPr>
        <xdr:cNvSpPr txBox="1"/>
      </xdr:nvSpPr>
      <xdr:spPr>
        <a:xfrm>
          <a:off x="15214111" y="61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75146</xdr:rowOff>
    </xdr:from>
    <xdr:to>
      <xdr:col>76</xdr:col>
      <xdr:colOff>165100</xdr:colOff>
      <xdr:row>38</xdr:row>
      <xdr:rowOff>5296</xdr:rowOff>
    </xdr:to>
    <xdr:sp macro="" textlink="">
      <xdr:nvSpPr>
        <xdr:cNvPr id="541" name="楕円 540">
          <a:extLst>
            <a:ext uri="{FF2B5EF4-FFF2-40B4-BE49-F238E27FC236}">
              <a16:creationId xmlns:a16="http://schemas.microsoft.com/office/drawing/2014/main" id="{F3B8564A-C18E-4B84-B4DE-8619AF979FD6}"/>
            </a:ext>
          </a:extLst>
        </xdr:cNvPr>
        <xdr:cNvSpPr/>
      </xdr:nvSpPr>
      <xdr:spPr>
        <a:xfrm>
          <a:off x="14541500" y="6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21823</xdr:rowOff>
    </xdr:from>
    <xdr:ext cx="534377" cy="259045"/>
    <xdr:sp macro="" textlink="">
      <xdr:nvSpPr>
        <xdr:cNvPr id="542" name="テキスト ボックス 541">
          <a:extLst>
            <a:ext uri="{FF2B5EF4-FFF2-40B4-BE49-F238E27FC236}">
              <a16:creationId xmlns:a16="http://schemas.microsoft.com/office/drawing/2014/main" id="{9905925D-BD7F-4BEC-A826-2CF408FBD598}"/>
            </a:ext>
          </a:extLst>
        </xdr:cNvPr>
        <xdr:cNvSpPr txBox="1"/>
      </xdr:nvSpPr>
      <xdr:spPr>
        <a:xfrm>
          <a:off x="14325111" y="61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58851</xdr:rowOff>
    </xdr:from>
    <xdr:to>
      <xdr:col>72</xdr:col>
      <xdr:colOff>38100</xdr:colOff>
      <xdr:row>37</xdr:row>
      <xdr:rowOff>160451</xdr:rowOff>
    </xdr:to>
    <xdr:sp macro="" textlink="">
      <xdr:nvSpPr>
        <xdr:cNvPr id="543" name="楕円 542">
          <a:extLst>
            <a:ext uri="{FF2B5EF4-FFF2-40B4-BE49-F238E27FC236}">
              <a16:creationId xmlns:a16="http://schemas.microsoft.com/office/drawing/2014/main" id="{DCACE297-03BC-417F-868D-432A5F7048EE}"/>
            </a:ext>
          </a:extLst>
        </xdr:cNvPr>
        <xdr:cNvSpPr/>
      </xdr:nvSpPr>
      <xdr:spPr>
        <a:xfrm>
          <a:off x="13652500" y="64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5528</xdr:rowOff>
    </xdr:from>
    <xdr:ext cx="534377" cy="259045"/>
    <xdr:sp macro="" textlink="">
      <xdr:nvSpPr>
        <xdr:cNvPr id="544" name="テキスト ボックス 543">
          <a:extLst>
            <a:ext uri="{FF2B5EF4-FFF2-40B4-BE49-F238E27FC236}">
              <a16:creationId xmlns:a16="http://schemas.microsoft.com/office/drawing/2014/main" id="{BF6F1D57-61C3-4EFE-A3EA-0CFE7CA1126B}"/>
            </a:ext>
          </a:extLst>
        </xdr:cNvPr>
        <xdr:cNvSpPr txBox="1"/>
      </xdr:nvSpPr>
      <xdr:spPr>
        <a:xfrm>
          <a:off x="13436111" y="61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41824</xdr:rowOff>
    </xdr:from>
    <xdr:to>
      <xdr:col>67</xdr:col>
      <xdr:colOff>101600</xdr:colOff>
      <xdr:row>37</xdr:row>
      <xdr:rowOff>143424</xdr:rowOff>
    </xdr:to>
    <xdr:sp macro="" textlink="">
      <xdr:nvSpPr>
        <xdr:cNvPr id="545" name="楕円 544">
          <a:extLst>
            <a:ext uri="{FF2B5EF4-FFF2-40B4-BE49-F238E27FC236}">
              <a16:creationId xmlns:a16="http://schemas.microsoft.com/office/drawing/2014/main" id="{BC03DD7C-FF6D-4FC9-8888-D5ADF4E19E91}"/>
            </a:ext>
          </a:extLst>
        </xdr:cNvPr>
        <xdr:cNvSpPr/>
      </xdr:nvSpPr>
      <xdr:spPr>
        <a:xfrm>
          <a:off x="12763500" y="63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159951</xdr:rowOff>
    </xdr:from>
    <xdr:ext cx="534377" cy="259045"/>
    <xdr:sp macro="" textlink="">
      <xdr:nvSpPr>
        <xdr:cNvPr id="546" name="テキスト ボックス 545">
          <a:extLst>
            <a:ext uri="{FF2B5EF4-FFF2-40B4-BE49-F238E27FC236}">
              <a16:creationId xmlns:a16="http://schemas.microsoft.com/office/drawing/2014/main" id="{F841E829-9165-4628-BD7F-EAF4DB13FA10}"/>
            </a:ext>
          </a:extLst>
        </xdr:cNvPr>
        <xdr:cNvSpPr txBox="1"/>
      </xdr:nvSpPr>
      <xdr:spPr>
        <a:xfrm>
          <a:off x="12547111" y="616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7F8903FD-AC62-4312-9F94-563AC8BC3474}"/>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91AB5FE4-B795-44B6-80CA-AFB91CF9B621}"/>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2205D4D4-C2E0-494F-AF0B-3A13C7F74A3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E136E1B1-8011-48DC-9FE6-217F94F58965}"/>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5A367645-1239-4932-A363-8ECAEE12D6B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93303E6E-9B24-4254-8B12-9871FFB2611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4A28A0C7-0661-4357-963E-00656F9A1D2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EA415004-BC25-42FE-8D1A-966EC2EB1F4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6BED9F78-F348-407F-A421-0729B1032E23}"/>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1272C57F-F3A9-4778-AD00-6DE06751BE2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A3AD7FBD-D56C-434C-8D88-9807112B72FB}"/>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C987D662-4ED4-4DD8-A1AF-7D8ECE68C31B}"/>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39985A6D-718C-4F6F-B670-48632B803559}"/>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567E5AE8-83F5-4889-A1CB-18A9BA3EA385}"/>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FF7B0724-DEAA-4B4A-8500-8621D3D3FEBD}"/>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7433477C-54DE-47A0-97EC-8532DEACAF43}"/>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A0DF66-886E-40B0-97E5-94242182D29E}"/>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59571914-C85E-4F4D-8ECD-B3D4277BE761}"/>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F5C5D485-C806-44FC-88FA-14F75AC9A273}"/>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55FF32D5-5D91-496C-A931-F7CAF48FFE6F}"/>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2531A1D5-604B-4860-AB9D-5C6D48C6B00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6CC7A519-77BB-4828-9806-3BC686222969}"/>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B9237B85-D35D-412A-8D1D-2BD2D5220BB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F5A29A22-67DA-4360-8298-DD05962FFB6F}"/>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DA25A4B5-9F41-4167-83F3-896F607EECF4}"/>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E7D7E786-C9DE-4948-9AE7-D1ACB20F64B2}"/>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A88771D-0D18-46AB-AF0F-10FC6C17B79A}"/>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75BBF068-BB90-445E-B55B-DEDCD6EAC8F4}"/>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74233</xdr:rowOff>
    </xdr:from>
    <xdr:to>
      <xdr:col>85</xdr:col>
      <xdr:colOff>127000</xdr:colOff>
      <xdr:row>58</xdr:row>
      <xdr:rowOff>82289</xdr:rowOff>
    </xdr:to>
    <xdr:cxnSp macro="">
      <xdr:nvCxnSpPr>
        <xdr:cNvPr id="575" name="直線コネクタ 574">
          <a:extLst>
            <a:ext uri="{FF2B5EF4-FFF2-40B4-BE49-F238E27FC236}">
              <a16:creationId xmlns:a16="http://schemas.microsoft.com/office/drawing/2014/main" id="{02FE0EE8-3A9C-4AA1-8717-6424D143B396}"/>
            </a:ext>
          </a:extLst>
        </xdr:cNvPr>
        <xdr:cNvCxnSpPr/>
      </xdr:nvCxnSpPr>
      <xdr:spPr>
        <a:xfrm>
          <a:off x="15481300" y="10018333"/>
          <a:ext cx="8382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a:extLst>
            <a:ext uri="{FF2B5EF4-FFF2-40B4-BE49-F238E27FC236}">
              <a16:creationId xmlns:a16="http://schemas.microsoft.com/office/drawing/2014/main" id="{91647EAB-0061-4A85-BD40-C3434B30C4EC}"/>
            </a:ext>
          </a:extLst>
        </xdr:cNvPr>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C35D44B1-673A-44AB-9913-233557E5652F}"/>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72920</xdr:rowOff>
    </xdr:from>
    <xdr:to>
      <xdr:col>81</xdr:col>
      <xdr:colOff>50800</xdr:colOff>
      <xdr:row>58</xdr:row>
      <xdr:rowOff>74233</xdr:rowOff>
    </xdr:to>
    <xdr:cxnSp macro="">
      <xdr:nvCxnSpPr>
        <xdr:cNvPr id="578" name="直線コネクタ 577">
          <a:extLst>
            <a:ext uri="{FF2B5EF4-FFF2-40B4-BE49-F238E27FC236}">
              <a16:creationId xmlns:a16="http://schemas.microsoft.com/office/drawing/2014/main" id="{24D8EA90-AB1C-4DEA-AEB9-93558365DDDB}"/>
            </a:ext>
          </a:extLst>
        </xdr:cNvPr>
        <xdr:cNvCxnSpPr/>
      </xdr:nvCxnSpPr>
      <xdr:spPr>
        <a:xfrm>
          <a:off x="14592300" y="10017020"/>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493DAEAE-92B7-4F54-8787-AD3CE23E1FAB}"/>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a:extLst>
            <a:ext uri="{FF2B5EF4-FFF2-40B4-BE49-F238E27FC236}">
              <a16:creationId xmlns:a16="http://schemas.microsoft.com/office/drawing/2014/main" id="{B89A3577-04BE-4E5B-8A35-F0433810D7C5}"/>
            </a:ext>
          </a:extLst>
        </xdr:cNvPr>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72920</xdr:rowOff>
    </xdr:from>
    <xdr:to>
      <xdr:col>76</xdr:col>
      <xdr:colOff>114300</xdr:colOff>
      <xdr:row>58</xdr:row>
      <xdr:rowOff>90623</xdr:rowOff>
    </xdr:to>
    <xdr:cxnSp macro="">
      <xdr:nvCxnSpPr>
        <xdr:cNvPr id="581" name="直線コネクタ 580">
          <a:extLst>
            <a:ext uri="{FF2B5EF4-FFF2-40B4-BE49-F238E27FC236}">
              <a16:creationId xmlns:a16="http://schemas.microsoft.com/office/drawing/2014/main" id="{0A8CA02F-6CB7-411B-91E9-022CDBC25957}"/>
            </a:ext>
          </a:extLst>
        </xdr:cNvPr>
        <xdr:cNvCxnSpPr/>
      </xdr:nvCxnSpPr>
      <xdr:spPr>
        <a:xfrm flipV="1">
          <a:off x="13703300" y="10017020"/>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6FAC0E3A-7DDA-4D48-A432-0EA25E1A38AC}"/>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a:extLst>
            <a:ext uri="{FF2B5EF4-FFF2-40B4-BE49-F238E27FC236}">
              <a16:creationId xmlns:a16="http://schemas.microsoft.com/office/drawing/2014/main" id="{51987F48-CB64-4CC1-8F0D-2C7459449597}"/>
            </a:ext>
          </a:extLst>
        </xdr:cNvPr>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75401</xdr:rowOff>
    </xdr:from>
    <xdr:to>
      <xdr:col>71</xdr:col>
      <xdr:colOff>177800</xdr:colOff>
      <xdr:row>58</xdr:row>
      <xdr:rowOff>90623</xdr:rowOff>
    </xdr:to>
    <xdr:cxnSp macro="">
      <xdr:nvCxnSpPr>
        <xdr:cNvPr id="584" name="直線コネクタ 583">
          <a:extLst>
            <a:ext uri="{FF2B5EF4-FFF2-40B4-BE49-F238E27FC236}">
              <a16:creationId xmlns:a16="http://schemas.microsoft.com/office/drawing/2014/main" id="{E09343A1-B6C9-4998-9314-02B2C3C46838}"/>
            </a:ext>
          </a:extLst>
        </xdr:cNvPr>
        <xdr:cNvCxnSpPr/>
      </xdr:nvCxnSpPr>
      <xdr:spPr>
        <a:xfrm>
          <a:off x="12814300" y="10019501"/>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EEB3C04F-8AFB-4762-99CB-DA9BC0F8FF8E}"/>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a:extLst>
            <a:ext uri="{FF2B5EF4-FFF2-40B4-BE49-F238E27FC236}">
              <a16:creationId xmlns:a16="http://schemas.microsoft.com/office/drawing/2014/main" id="{B6A7070E-F13B-4AE0-A2B6-0D215A6FC0A3}"/>
            </a:ext>
          </a:extLst>
        </xdr:cNvPr>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7F57AC13-9BF5-4FC3-B5D3-5184B7B4CEEA}"/>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88" name="テキスト ボックス 587">
          <a:extLst>
            <a:ext uri="{FF2B5EF4-FFF2-40B4-BE49-F238E27FC236}">
              <a16:creationId xmlns:a16="http://schemas.microsoft.com/office/drawing/2014/main" id="{592D870E-1791-405A-ACAE-336E8D3761E6}"/>
            </a:ext>
          </a:extLst>
        </xdr:cNvPr>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220410B5-F497-4ED6-A3AB-655EB6D2AFB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C1972180-CC5E-409C-8523-3C5BE2BBAD4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CFFF223-1DD4-4D1D-8927-E187AF8E94BE}"/>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A5AB9D03-DA13-46AC-A9E5-E9E043424F4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1BD13180-0999-450B-86CC-2851088A024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31489</xdr:rowOff>
    </xdr:from>
    <xdr:to>
      <xdr:col>85</xdr:col>
      <xdr:colOff>177800</xdr:colOff>
      <xdr:row>58</xdr:row>
      <xdr:rowOff>133089</xdr:rowOff>
    </xdr:to>
    <xdr:sp macro="" textlink="">
      <xdr:nvSpPr>
        <xdr:cNvPr id="594" name="楕円 593">
          <a:extLst>
            <a:ext uri="{FF2B5EF4-FFF2-40B4-BE49-F238E27FC236}">
              <a16:creationId xmlns:a16="http://schemas.microsoft.com/office/drawing/2014/main" id="{F059BE2A-21FD-4DAD-83CD-8F1185B0BC6D}"/>
            </a:ext>
          </a:extLst>
        </xdr:cNvPr>
        <xdr:cNvSpPr/>
      </xdr:nvSpPr>
      <xdr:spPr>
        <a:xfrm>
          <a:off x="16268700" y="99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117866</xdr:rowOff>
    </xdr:from>
    <xdr:ext cx="534377" cy="259045"/>
    <xdr:sp macro="" textlink="">
      <xdr:nvSpPr>
        <xdr:cNvPr id="595" name="教育費該当値テキスト">
          <a:extLst>
            <a:ext uri="{FF2B5EF4-FFF2-40B4-BE49-F238E27FC236}">
              <a16:creationId xmlns:a16="http://schemas.microsoft.com/office/drawing/2014/main" id="{C35BBDCF-2C30-4FCD-8CDA-BE0AE672A9B5}"/>
            </a:ext>
          </a:extLst>
        </xdr:cNvPr>
        <xdr:cNvSpPr txBox="1"/>
      </xdr:nvSpPr>
      <xdr:spPr>
        <a:xfrm>
          <a:off x="16370300" y="989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23433</xdr:rowOff>
    </xdr:from>
    <xdr:to>
      <xdr:col>81</xdr:col>
      <xdr:colOff>101600</xdr:colOff>
      <xdr:row>58</xdr:row>
      <xdr:rowOff>125033</xdr:rowOff>
    </xdr:to>
    <xdr:sp macro="" textlink="">
      <xdr:nvSpPr>
        <xdr:cNvPr id="596" name="楕円 595">
          <a:extLst>
            <a:ext uri="{FF2B5EF4-FFF2-40B4-BE49-F238E27FC236}">
              <a16:creationId xmlns:a16="http://schemas.microsoft.com/office/drawing/2014/main" id="{E76341EF-37A4-4868-9E04-40231D27476C}"/>
            </a:ext>
          </a:extLst>
        </xdr:cNvPr>
        <xdr:cNvSpPr/>
      </xdr:nvSpPr>
      <xdr:spPr>
        <a:xfrm>
          <a:off x="15430500" y="996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116160</xdr:rowOff>
    </xdr:from>
    <xdr:ext cx="534377" cy="259045"/>
    <xdr:sp macro="" textlink="">
      <xdr:nvSpPr>
        <xdr:cNvPr id="597" name="テキスト ボックス 596">
          <a:extLst>
            <a:ext uri="{FF2B5EF4-FFF2-40B4-BE49-F238E27FC236}">
              <a16:creationId xmlns:a16="http://schemas.microsoft.com/office/drawing/2014/main" id="{99ADD9D2-0635-4002-82D5-8E6E2639863F}"/>
            </a:ext>
          </a:extLst>
        </xdr:cNvPr>
        <xdr:cNvSpPr txBox="1"/>
      </xdr:nvSpPr>
      <xdr:spPr>
        <a:xfrm>
          <a:off x="15214111" y="1006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22120</xdr:rowOff>
    </xdr:from>
    <xdr:to>
      <xdr:col>76</xdr:col>
      <xdr:colOff>165100</xdr:colOff>
      <xdr:row>58</xdr:row>
      <xdr:rowOff>123720</xdr:rowOff>
    </xdr:to>
    <xdr:sp macro="" textlink="">
      <xdr:nvSpPr>
        <xdr:cNvPr id="598" name="楕円 597">
          <a:extLst>
            <a:ext uri="{FF2B5EF4-FFF2-40B4-BE49-F238E27FC236}">
              <a16:creationId xmlns:a16="http://schemas.microsoft.com/office/drawing/2014/main" id="{583D433A-308E-4963-8C22-419A4EFD282F}"/>
            </a:ext>
          </a:extLst>
        </xdr:cNvPr>
        <xdr:cNvSpPr/>
      </xdr:nvSpPr>
      <xdr:spPr>
        <a:xfrm>
          <a:off x="14541500" y="99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114847</xdr:rowOff>
    </xdr:from>
    <xdr:ext cx="534377" cy="259045"/>
    <xdr:sp macro="" textlink="">
      <xdr:nvSpPr>
        <xdr:cNvPr id="599" name="テキスト ボックス 598">
          <a:extLst>
            <a:ext uri="{FF2B5EF4-FFF2-40B4-BE49-F238E27FC236}">
              <a16:creationId xmlns:a16="http://schemas.microsoft.com/office/drawing/2014/main" id="{A79728BF-7178-43D4-B6FE-55F2CBD0FAE5}"/>
            </a:ext>
          </a:extLst>
        </xdr:cNvPr>
        <xdr:cNvSpPr txBox="1"/>
      </xdr:nvSpPr>
      <xdr:spPr>
        <a:xfrm>
          <a:off x="14325111" y="1005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39823</xdr:rowOff>
    </xdr:from>
    <xdr:to>
      <xdr:col>72</xdr:col>
      <xdr:colOff>38100</xdr:colOff>
      <xdr:row>58</xdr:row>
      <xdr:rowOff>141423</xdr:rowOff>
    </xdr:to>
    <xdr:sp macro="" textlink="">
      <xdr:nvSpPr>
        <xdr:cNvPr id="600" name="楕円 599">
          <a:extLst>
            <a:ext uri="{FF2B5EF4-FFF2-40B4-BE49-F238E27FC236}">
              <a16:creationId xmlns:a16="http://schemas.microsoft.com/office/drawing/2014/main" id="{2C746DB6-605F-4321-B071-0540E70FA107}"/>
            </a:ext>
          </a:extLst>
        </xdr:cNvPr>
        <xdr:cNvSpPr/>
      </xdr:nvSpPr>
      <xdr:spPr>
        <a:xfrm>
          <a:off x="13652500" y="99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132550</xdr:rowOff>
    </xdr:from>
    <xdr:ext cx="534377" cy="259045"/>
    <xdr:sp macro="" textlink="">
      <xdr:nvSpPr>
        <xdr:cNvPr id="601" name="テキスト ボックス 600">
          <a:extLst>
            <a:ext uri="{FF2B5EF4-FFF2-40B4-BE49-F238E27FC236}">
              <a16:creationId xmlns:a16="http://schemas.microsoft.com/office/drawing/2014/main" id="{7BDE4A56-E3ED-4791-98F4-3C1CBA8E2DC7}"/>
            </a:ext>
          </a:extLst>
        </xdr:cNvPr>
        <xdr:cNvSpPr txBox="1"/>
      </xdr:nvSpPr>
      <xdr:spPr>
        <a:xfrm>
          <a:off x="13436111" y="1007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24601</xdr:rowOff>
    </xdr:from>
    <xdr:to>
      <xdr:col>67</xdr:col>
      <xdr:colOff>101600</xdr:colOff>
      <xdr:row>58</xdr:row>
      <xdr:rowOff>126201</xdr:rowOff>
    </xdr:to>
    <xdr:sp macro="" textlink="">
      <xdr:nvSpPr>
        <xdr:cNvPr id="602" name="楕円 601">
          <a:extLst>
            <a:ext uri="{FF2B5EF4-FFF2-40B4-BE49-F238E27FC236}">
              <a16:creationId xmlns:a16="http://schemas.microsoft.com/office/drawing/2014/main" id="{77C38391-46D4-44E3-86D4-A9665FD26F6D}"/>
            </a:ext>
          </a:extLst>
        </xdr:cNvPr>
        <xdr:cNvSpPr/>
      </xdr:nvSpPr>
      <xdr:spPr>
        <a:xfrm>
          <a:off x="12763500" y="99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117328</xdr:rowOff>
    </xdr:from>
    <xdr:ext cx="534377" cy="259045"/>
    <xdr:sp macro="" textlink="">
      <xdr:nvSpPr>
        <xdr:cNvPr id="603" name="テキスト ボックス 602">
          <a:extLst>
            <a:ext uri="{FF2B5EF4-FFF2-40B4-BE49-F238E27FC236}">
              <a16:creationId xmlns:a16="http://schemas.microsoft.com/office/drawing/2014/main" id="{2FF72005-AF7B-4834-A7D5-C50775760A63}"/>
            </a:ext>
          </a:extLst>
        </xdr:cNvPr>
        <xdr:cNvSpPr txBox="1"/>
      </xdr:nvSpPr>
      <xdr:spPr>
        <a:xfrm>
          <a:off x="12547111" y="100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B0794536-50F0-485A-B097-73C3CD6716ED}"/>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2107C47C-186B-4E28-983B-AB9C2AB8127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FE08634A-59C5-464E-B844-E3D830BADED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DC9F8D88-EF93-482D-87EC-E0CA6838996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D5FA26C1-9BFC-4C5C-82FF-8A6A7FD830D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EDC33876-14A7-4CF4-8CFE-4FAEB561865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2F79BE4E-E8BD-4A10-88D4-96768A410BE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9DAA8626-DFE6-41C4-8BBA-97685102B20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1BE79F87-2770-4A21-BB75-8D19DF0D5E3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ECCB8C98-08AE-413D-8B99-37DC5FE9065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76F2FF74-9AB9-477A-854D-3D754D4F2C7C}"/>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739E079D-0CD8-47BD-A18C-AEFE51B3A642}"/>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29D89543-97C8-4125-AD0D-6830EE8AE46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B80FFBAC-507C-4452-89DB-D8BD137FA81A}"/>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9A4BC2BF-3057-4DC1-82E9-28022E148302}"/>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3F24B519-F6F9-4074-92E8-D917C55D624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AC567A28-F5FA-45C1-99D7-F776A3E7EC95}"/>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FB2C16CE-1621-4F60-9D6A-853F062F978C}"/>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9E028940-BD66-40D1-9264-1DD4F60C5A28}"/>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60CFF06B-021A-429F-AB82-79035D70E62F}"/>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1E8E494C-E3E0-43D5-8F71-36FDA04BCFA5}"/>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7CA3B671-8CB6-4886-ACFB-A5BE9B8F846D}"/>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CD856331-9325-4102-B85F-78D8842C1A7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97C59F12-DF87-42A8-9E83-7F54F9A2F52B}"/>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6477AF06-FC04-441F-9219-85BE759B453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21E620FE-4191-40BA-8F5B-C5788EDCC4A3}"/>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79B21302-4D76-4D40-B67E-47EF91B120E1}"/>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6E3273B1-7C7C-4550-A516-6F3F275FB50F}"/>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4C982DB7-700B-4610-B33E-6D5142816B9B}"/>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EFF58B03-B5E1-48EA-B75B-A23B1E0DAADA}"/>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46315</xdr:rowOff>
    </xdr:from>
    <xdr:to>
      <xdr:col>85</xdr:col>
      <xdr:colOff>127000</xdr:colOff>
      <xdr:row>79</xdr:row>
      <xdr:rowOff>72648</xdr:rowOff>
    </xdr:to>
    <xdr:cxnSp macro="">
      <xdr:nvCxnSpPr>
        <xdr:cNvPr id="634" name="直線コネクタ 633">
          <a:extLst>
            <a:ext uri="{FF2B5EF4-FFF2-40B4-BE49-F238E27FC236}">
              <a16:creationId xmlns:a16="http://schemas.microsoft.com/office/drawing/2014/main" id="{0EA658CA-ABA6-4AC8-8F4B-E9325A8C55A2}"/>
            </a:ext>
          </a:extLst>
        </xdr:cNvPr>
        <xdr:cNvCxnSpPr/>
      </xdr:nvCxnSpPr>
      <xdr:spPr>
        <a:xfrm>
          <a:off x="15481300" y="13590865"/>
          <a:ext cx="83820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1548</xdr:rowOff>
    </xdr:from>
    <xdr:ext cx="534377" cy="259045"/>
    <xdr:sp macro="" textlink="">
      <xdr:nvSpPr>
        <xdr:cNvPr id="635" name="災害復旧費平均値テキスト">
          <a:extLst>
            <a:ext uri="{FF2B5EF4-FFF2-40B4-BE49-F238E27FC236}">
              <a16:creationId xmlns:a16="http://schemas.microsoft.com/office/drawing/2014/main" id="{A0B7FE9C-9151-4847-8D23-E0CBB56F97EC}"/>
            </a:ext>
          </a:extLst>
        </xdr:cNvPr>
        <xdr:cNvSpPr txBox="1"/>
      </xdr:nvSpPr>
      <xdr:spPr>
        <a:xfrm>
          <a:off x="16370300" y="1354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7B24D7CC-D29D-4F8E-9979-B18049C91DDC}"/>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14078</xdr:rowOff>
    </xdr:from>
    <xdr:to>
      <xdr:col>81</xdr:col>
      <xdr:colOff>50800</xdr:colOff>
      <xdr:row>79</xdr:row>
      <xdr:rowOff>46315</xdr:rowOff>
    </xdr:to>
    <xdr:cxnSp macro="">
      <xdr:nvCxnSpPr>
        <xdr:cNvPr id="637" name="直線コネクタ 636">
          <a:extLst>
            <a:ext uri="{FF2B5EF4-FFF2-40B4-BE49-F238E27FC236}">
              <a16:creationId xmlns:a16="http://schemas.microsoft.com/office/drawing/2014/main" id="{A7383FC1-86A1-40AA-849C-8852D0CDEB35}"/>
            </a:ext>
          </a:extLst>
        </xdr:cNvPr>
        <xdr:cNvCxnSpPr/>
      </xdr:nvCxnSpPr>
      <xdr:spPr>
        <a:xfrm>
          <a:off x="14592300" y="13558628"/>
          <a:ext cx="889000" cy="3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C9B394C-BF5C-477D-80AA-C5F516ED774A}"/>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122979</xdr:rowOff>
    </xdr:from>
    <xdr:ext cx="534377" cy="259045"/>
    <xdr:sp macro="" textlink="">
      <xdr:nvSpPr>
        <xdr:cNvPr id="639" name="テキスト ボックス 638">
          <a:extLst>
            <a:ext uri="{FF2B5EF4-FFF2-40B4-BE49-F238E27FC236}">
              <a16:creationId xmlns:a16="http://schemas.microsoft.com/office/drawing/2014/main" id="{3658D368-76A7-43C7-8106-775E7C468333}"/>
            </a:ext>
          </a:extLst>
        </xdr:cNvPr>
        <xdr:cNvSpPr txBox="1"/>
      </xdr:nvSpPr>
      <xdr:spPr>
        <a:xfrm>
          <a:off x="15214111" y="136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133663</xdr:rowOff>
    </xdr:from>
    <xdr:to>
      <xdr:col>76</xdr:col>
      <xdr:colOff>114300</xdr:colOff>
      <xdr:row>79</xdr:row>
      <xdr:rowOff>14078</xdr:rowOff>
    </xdr:to>
    <xdr:cxnSp macro="">
      <xdr:nvCxnSpPr>
        <xdr:cNvPr id="640" name="直線コネクタ 639">
          <a:extLst>
            <a:ext uri="{FF2B5EF4-FFF2-40B4-BE49-F238E27FC236}">
              <a16:creationId xmlns:a16="http://schemas.microsoft.com/office/drawing/2014/main" id="{A411461C-A47A-40EE-80A1-833B713E32F3}"/>
            </a:ext>
          </a:extLst>
        </xdr:cNvPr>
        <xdr:cNvCxnSpPr/>
      </xdr:nvCxnSpPr>
      <xdr:spPr>
        <a:xfrm>
          <a:off x="13703300" y="13506763"/>
          <a:ext cx="889000" cy="5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B05FF939-9609-4237-B705-68B1D1E4BE15}"/>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113245</xdr:rowOff>
    </xdr:from>
    <xdr:ext cx="534377" cy="259045"/>
    <xdr:sp macro="" textlink="">
      <xdr:nvSpPr>
        <xdr:cNvPr id="642" name="テキスト ボックス 641">
          <a:extLst>
            <a:ext uri="{FF2B5EF4-FFF2-40B4-BE49-F238E27FC236}">
              <a16:creationId xmlns:a16="http://schemas.microsoft.com/office/drawing/2014/main" id="{3E83835D-E8FF-4629-A896-88069D4364F7}"/>
            </a:ext>
          </a:extLst>
        </xdr:cNvPr>
        <xdr:cNvSpPr txBox="1"/>
      </xdr:nvSpPr>
      <xdr:spPr>
        <a:xfrm>
          <a:off x="14325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133663</xdr:rowOff>
    </xdr:from>
    <xdr:to>
      <xdr:col>71</xdr:col>
      <xdr:colOff>177800</xdr:colOff>
      <xdr:row>79</xdr:row>
      <xdr:rowOff>38832</xdr:rowOff>
    </xdr:to>
    <xdr:cxnSp macro="">
      <xdr:nvCxnSpPr>
        <xdr:cNvPr id="643" name="直線コネクタ 642">
          <a:extLst>
            <a:ext uri="{FF2B5EF4-FFF2-40B4-BE49-F238E27FC236}">
              <a16:creationId xmlns:a16="http://schemas.microsoft.com/office/drawing/2014/main" id="{DB0D65DF-A993-4530-9710-E1CCDA8583C3}"/>
            </a:ext>
          </a:extLst>
        </xdr:cNvPr>
        <xdr:cNvCxnSpPr/>
      </xdr:nvCxnSpPr>
      <xdr:spPr>
        <a:xfrm flipV="1">
          <a:off x="12814300" y="13506763"/>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2A2942BE-A1C9-4DC2-9C9A-21524CAE8DC1}"/>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117558</xdr:rowOff>
    </xdr:from>
    <xdr:ext cx="534377" cy="259045"/>
    <xdr:sp macro="" textlink="">
      <xdr:nvSpPr>
        <xdr:cNvPr id="645" name="テキスト ボックス 644">
          <a:extLst>
            <a:ext uri="{FF2B5EF4-FFF2-40B4-BE49-F238E27FC236}">
              <a16:creationId xmlns:a16="http://schemas.microsoft.com/office/drawing/2014/main" id="{D904FBD2-786C-4760-AC4C-EB397B7A9D1E}"/>
            </a:ext>
          </a:extLst>
        </xdr:cNvPr>
        <xdr:cNvSpPr txBox="1"/>
      </xdr:nvSpPr>
      <xdr:spPr>
        <a:xfrm>
          <a:off x="13436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C05F7E24-E24C-42BE-90C1-733136445569}"/>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7" name="テキスト ボックス 646">
          <a:extLst>
            <a:ext uri="{FF2B5EF4-FFF2-40B4-BE49-F238E27FC236}">
              <a16:creationId xmlns:a16="http://schemas.microsoft.com/office/drawing/2014/main" id="{E1B4EBFE-87F5-48E4-A8A3-8CEEE2A91668}"/>
            </a:ext>
          </a:extLst>
        </xdr:cNvPr>
        <xdr:cNvSpPr txBox="1"/>
      </xdr:nvSpPr>
      <xdr:spPr>
        <a:xfrm>
          <a:off x="12547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8EE4604B-E474-485F-92F9-7AFC4A28670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6D3DCA13-8C38-41CB-90D4-EBA0E816E2F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361786B6-CC16-477D-B085-33FBC91FA473}"/>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D1DAD556-421A-4513-88B5-A2D56849506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7F7FF327-738F-4E4F-B59D-31CEA856ED6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21848</xdr:rowOff>
    </xdr:from>
    <xdr:to>
      <xdr:col>85</xdr:col>
      <xdr:colOff>177800</xdr:colOff>
      <xdr:row>79</xdr:row>
      <xdr:rowOff>123448</xdr:rowOff>
    </xdr:to>
    <xdr:sp macro="" textlink="">
      <xdr:nvSpPr>
        <xdr:cNvPr id="653" name="楕円 652">
          <a:extLst>
            <a:ext uri="{FF2B5EF4-FFF2-40B4-BE49-F238E27FC236}">
              <a16:creationId xmlns:a16="http://schemas.microsoft.com/office/drawing/2014/main" id="{E524B149-FDE2-4282-BB95-084FC41EE533}"/>
            </a:ext>
          </a:extLst>
        </xdr:cNvPr>
        <xdr:cNvSpPr/>
      </xdr:nvSpPr>
      <xdr:spPr>
        <a:xfrm>
          <a:off x="16268700" y="1356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152675</xdr:rowOff>
    </xdr:from>
    <xdr:ext cx="534377" cy="259045"/>
    <xdr:sp macro="" textlink="">
      <xdr:nvSpPr>
        <xdr:cNvPr id="654" name="災害復旧費該当値テキスト">
          <a:extLst>
            <a:ext uri="{FF2B5EF4-FFF2-40B4-BE49-F238E27FC236}">
              <a16:creationId xmlns:a16="http://schemas.microsoft.com/office/drawing/2014/main" id="{94E5D62E-8CB2-486C-9479-58950ED08C0F}"/>
            </a:ext>
          </a:extLst>
        </xdr:cNvPr>
        <xdr:cNvSpPr txBox="1"/>
      </xdr:nvSpPr>
      <xdr:spPr>
        <a:xfrm>
          <a:off x="16370300" y="133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166965</xdr:rowOff>
    </xdr:from>
    <xdr:to>
      <xdr:col>81</xdr:col>
      <xdr:colOff>101600</xdr:colOff>
      <xdr:row>79</xdr:row>
      <xdr:rowOff>97115</xdr:rowOff>
    </xdr:to>
    <xdr:sp macro="" textlink="">
      <xdr:nvSpPr>
        <xdr:cNvPr id="655" name="楕円 654">
          <a:extLst>
            <a:ext uri="{FF2B5EF4-FFF2-40B4-BE49-F238E27FC236}">
              <a16:creationId xmlns:a16="http://schemas.microsoft.com/office/drawing/2014/main" id="{9B0FB4A1-EE67-4DCB-B762-BCA8B4774C79}"/>
            </a:ext>
          </a:extLst>
        </xdr:cNvPr>
        <xdr:cNvSpPr/>
      </xdr:nvSpPr>
      <xdr:spPr>
        <a:xfrm>
          <a:off x="15430500" y="135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113642</xdr:rowOff>
    </xdr:from>
    <xdr:ext cx="534377" cy="259045"/>
    <xdr:sp macro="" textlink="">
      <xdr:nvSpPr>
        <xdr:cNvPr id="656" name="テキスト ボックス 655">
          <a:extLst>
            <a:ext uri="{FF2B5EF4-FFF2-40B4-BE49-F238E27FC236}">
              <a16:creationId xmlns:a16="http://schemas.microsoft.com/office/drawing/2014/main" id="{EBA3256E-A95A-4ED9-B497-0CDA885E34BA}"/>
            </a:ext>
          </a:extLst>
        </xdr:cNvPr>
        <xdr:cNvSpPr txBox="1"/>
      </xdr:nvSpPr>
      <xdr:spPr>
        <a:xfrm>
          <a:off x="15214111" y="133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134728</xdr:rowOff>
    </xdr:from>
    <xdr:to>
      <xdr:col>76</xdr:col>
      <xdr:colOff>165100</xdr:colOff>
      <xdr:row>79</xdr:row>
      <xdr:rowOff>64878</xdr:rowOff>
    </xdr:to>
    <xdr:sp macro="" textlink="">
      <xdr:nvSpPr>
        <xdr:cNvPr id="657" name="楕円 656">
          <a:extLst>
            <a:ext uri="{FF2B5EF4-FFF2-40B4-BE49-F238E27FC236}">
              <a16:creationId xmlns:a16="http://schemas.microsoft.com/office/drawing/2014/main" id="{BAC2BFF7-6BB8-4066-9549-CF945595A1C8}"/>
            </a:ext>
          </a:extLst>
        </xdr:cNvPr>
        <xdr:cNvSpPr/>
      </xdr:nvSpPr>
      <xdr:spPr>
        <a:xfrm>
          <a:off x="14541500" y="13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81405</xdr:rowOff>
    </xdr:from>
    <xdr:ext cx="534377" cy="259045"/>
    <xdr:sp macro="" textlink="">
      <xdr:nvSpPr>
        <xdr:cNvPr id="658" name="テキスト ボックス 657">
          <a:extLst>
            <a:ext uri="{FF2B5EF4-FFF2-40B4-BE49-F238E27FC236}">
              <a16:creationId xmlns:a16="http://schemas.microsoft.com/office/drawing/2014/main" id="{E09C6215-8197-43BF-AD1D-ACC22D9B14AB}"/>
            </a:ext>
          </a:extLst>
        </xdr:cNvPr>
        <xdr:cNvSpPr txBox="1"/>
      </xdr:nvSpPr>
      <xdr:spPr>
        <a:xfrm>
          <a:off x="14325111" y="132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82863</xdr:rowOff>
    </xdr:from>
    <xdr:to>
      <xdr:col>72</xdr:col>
      <xdr:colOff>38100</xdr:colOff>
      <xdr:row>79</xdr:row>
      <xdr:rowOff>13013</xdr:rowOff>
    </xdr:to>
    <xdr:sp macro="" textlink="">
      <xdr:nvSpPr>
        <xdr:cNvPr id="659" name="楕円 658">
          <a:extLst>
            <a:ext uri="{FF2B5EF4-FFF2-40B4-BE49-F238E27FC236}">
              <a16:creationId xmlns:a16="http://schemas.microsoft.com/office/drawing/2014/main" id="{8FEF6F0B-859F-4B37-9D8E-9896CF976132}"/>
            </a:ext>
          </a:extLst>
        </xdr:cNvPr>
        <xdr:cNvSpPr/>
      </xdr:nvSpPr>
      <xdr:spPr>
        <a:xfrm>
          <a:off x="13652500" y="134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29540</xdr:rowOff>
    </xdr:from>
    <xdr:ext cx="534377" cy="259045"/>
    <xdr:sp macro="" textlink="">
      <xdr:nvSpPr>
        <xdr:cNvPr id="660" name="テキスト ボックス 659">
          <a:extLst>
            <a:ext uri="{FF2B5EF4-FFF2-40B4-BE49-F238E27FC236}">
              <a16:creationId xmlns:a16="http://schemas.microsoft.com/office/drawing/2014/main" id="{D299982E-B94E-4FFB-ADBA-6BCF8EE4AB9C}"/>
            </a:ext>
          </a:extLst>
        </xdr:cNvPr>
        <xdr:cNvSpPr txBox="1"/>
      </xdr:nvSpPr>
      <xdr:spPr>
        <a:xfrm>
          <a:off x="13436111" y="132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159482</xdr:rowOff>
    </xdr:from>
    <xdr:to>
      <xdr:col>67</xdr:col>
      <xdr:colOff>101600</xdr:colOff>
      <xdr:row>79</xdr:row>
      <xdr:rowOff>89632</xdr:rowOff>
    </xdr:to>
    <xdr:sp macro="" textlink="">
      <xdr:nvSpPr>
        <xdr:cNvPr id="661" name="楕円 660">
          <a:extLst>
            <a:ext uri="{FF2B5EF4-FFF2-40B4-BE49-F238E27FC236}">
              <a16:creationId xmlns:a16="http://schemas.microsoft.com/office/drawing/2014/main" id="{36EDF72B-7320-40D1-AEEF-C5537F56E618}"/>
            </a:ext>
          </a:extLst>
        </xdr:cNvPr>
        <xdr:cNvSpPr/>
      </xdr:nvSpPr>
      <xdr:spPr>
        <a:xfrm>
          <a:off x="12763500" y="1353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106159</xdr:rowOff>
    </xdr:from>
    <xdr:ext cx="534377" cy="259045"/>
    <xdr:sp macro="" textlink="">
      <xdr:nvSpPr>
        <xdr:cNvPr id="662" name="テキスト ボックス 661">
          <a:extLst>
            <a:ext uri="{FF2B5EF4-FFF2-40B4-BE49-F238E27FC236}">
              <a16:creationId xmlns:a16="http://schemas.microsoft.com/office/drawing/2014/main" id="{1DB4CE53-1662-4A3E-AAC7-6EB8E9DA81BA}"/>
            </a:ext>
          </a:extLst>
        </xdr:cNvPr>
        <xdr:cNvSpPr txBox="1"/>
      </xdr:nvSpPr>
      <xdr:spPr>
        <a:xfrm>
          <a:off x="12547111" y="133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64629B12-B30B-4F9F-B580-BB33966A86A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DE81435B-37A2-4BF1-8BAF-C27D354DF78C}"/>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2F30B194-C126-47F1-9269-0C58A2E235ED}"/>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9992E054-2FFE-4592-8508-7E9E14934527}"/>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AE98CCAD-7346-4F53-A675-96C0B0AF7C3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9AA5C860-56F8-4B0B-B9CF-17FD9AC0D0E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230640F8-6302-49BF-A498-F1796B071D7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9F2C026F-2685-424D-AD2C-C4240787985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F722D428-ECC9-4BD2-B260-297F3583B6BA}"/>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17DA0C9D-4D14-4E7E-9A82-AE5B698E14F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8AEA540B-08AD-4ECE-98A5-4B53F654B78D}"/>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EAE20122-1E9B-4C2D-97E7-B846BB44461C}"/>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325A2BC5-42EC-4F16-B943-DB08BE998E2E}"/>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23AC1BCE-7689-4A2D-950C-DDB8EBFD02FD}"/>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14BAB157-B006-4287-BEB4-FAFDDF0962C5}"/>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E87D1FF0-EA28-48D5-8217-C3636F584804}"/>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A15CD68C-9726-4A3A-8B77-5C756AB194DC}"/>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899A06A4-B79A-4196-A157-56AA4104BFB8}"/>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AF50CB2F-980D-4B84-9D2B-0FE3C3B1B9CB}"/>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DB0D14B5-D47D-4F91-941C-7B689A2F58B8}"/>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9FFE1C4-36C3-40AE-873E-42EC118BC09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3B578DE9-0A8E-4536-8722-7015EEA7BCA5}"/>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65E12E19-E49F-4946-A535-EC5630A6C65D}"/>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4A565413-90FA-4DB9-8C6F-D333B55D13EB}"/>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5AE928F-8524-490E-8507-FE4229A9BB84}"/>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4FE5E3C4-04A8-4DB8-84D9-EFE721AA2435}"/>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F2C0A9E2-6349-4A25-996A-28DF042D5D66}"/>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F49DB286-0ECE-479F-9893-0C532BE99403}"/>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155342</xdr:rowOff>
    </xdr:from>
    <xdr:to>
      <xdr:col>85</xdr:col>
      <xdr:colOff>127000</xdr:colOff>
      <xdr:row>97</xdr:row>
      <xdr:rowOff>167720</xdr:rowOff>
    </xdr:to>
    <xdr:cxnSp macro="">
      <xdr:nvCxnSpPr>
        <xdr:cNvPr id="691" name="直線コネクタ 690">
          <a:extLst>
            <a:ext uri="{FF2B5EF4-FFF2-40B4-BE49-F238E27FC236}">
              <a16:creationId xmlns:a16="http://schemas.microsoft.com/office/drawing/2014/main" id="{480075BC-AF2E-439F-8B9A-75560FDE86B1}"/>
            </a:ext>
          </a:extLst>
        </xdr:cNvPr>
        <xdr:cNvCxnSpPr/>
      </xdr:nvCxnSpPr>
      <xdr:spPr>
        <a:xfrm>
          <a:off x="15481300" y="16785992"/>
          <a:ext cx="8382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a:extLst>
            <a:ext uri="{FF2B5EF4-FFF2-40B4-BE49-F238E27FC236}">
              <a16:creationId xmlns:a16="http://schemas.microsoft.com/office/drawing/2014/main" id="{2968CA26-5EF7-46B8-A965-8283CAE9845D}"/>
            </a:ext>
          </a:extLst>
        </xdr:cNvPr>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1E035D0E-7446-4C35-9543-7E0C1C114992}"/>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152445</xdr:rowOff>
    </xdr:from>
    <xdr:to>
      <xdr:col>81</xdr:col>
      <xdr:colOff>50800</xdr:colOff>
      <xdr:row>97</xdr:row>
      <xdr:rowOff>155342</xdr:rowOff>
    </xdr:to>
    <xdr:cxnSp macro="">
      <xdr:nvCxnSpPr>
        <xdr:cNvPr id="694" name="直線コネクタ 693">
          <a:extLst>
            <a:ext uri="{FF2B5EF4-FFF2-40B4-BE49-F238E27FC236}">
              <a16:creationId xmlns:a16="http://schemas.microsoft.com/office/drawing/2014/main" id="{167141A4-2311-48DD-AD85-862FC9322902}"/>
            </a:ext>
          </a:extLst>
        </xdr:cNvPr>
        <xdr:cNvCxnSpPr/>
      </xdr:nvCxnSpPr>
      <xdr:spPr>
        <a:xfrm>
          <a:off x="14592300" y="16783095"/>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BF7C22E3-3CFA-4347-BAF9-B29B9ED63EA9}"/>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71ECD614-B3EA-4663-8AE2-A5E8C3C91E7A}"/>
            </a:ext>
          </a:extLst>
        </xdr:cNvPr>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148893</xdr:rowOff>
    </xdr:from>
    <xdr:to>
      <xdr:col>76</xdr:col>
      <xdr:colOff>114300</xdr:colOff>
      <xdr:row>97</xdr:row>
      <xdr:rowOff>152445</xdr:rowOff>
    </xdr:to>
    <xdr:cxnSp macro="">
      <xdr:nvCxnSpPr>
        <xdr:cNvPr id="697" name="直線コネクタ 696">
          <a:extLst>
            <a:ext uri="{FF2B5EF4-FFF2-40B4-BE49-F238E27FC236}">
              <a16:creationId xmlns:a16="http://schemas.microsoft.com/office/drawing/2014/main" id="{8D2A026C-1A17-451E-9B37-A2AD4685009C}"/>
            </a:ext>
          </a:extLst>
        </xdr:cNvPr>
        <xdr:cNvCxnSpPr/>
      </xdr:nvCxnSpPr>
      <xdr:spPr>
        <a:xfrm>
          <a:off x="13703300" y="16779543"/>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802257F2-8C08-4ACE-AF49-FAA31698D26D}"/>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a:extLst>
            <a:ext uri="{FF2B5EF4-FFF2-40B4-BE49-F238E27FC236}">
              <a16:creationId xmlns:a16="http://schemas.microsoft.com/office/drawing/2014/main" id="{14891783-7B43-4D43-884D-E50156FCB6B8}"/>
            </a:ext>
          </a:extLst>
        </xdr:cNvPr>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127147</xdr:rowOff>
    </xdr:from>
    <xdr:to>
      <xdr:col>71</xdr:col>
      <xdr:colOff>177800</xdr:colOff>
      <xdr:row>97</xdr:row>
      <xdr:rowOff>148893</xdr:rowOff>
    </xdr:to>
    <xdr:cxnSp macro="">
      <xdr:nvCxnSpPr>
        <xdr:cNvPr id="700" name="直線コネクタ 699">
          <a:extLst>
            <a:ext uri="{FF2B5EF4-FFF2-40B4-BE49-F238E27FC236}">
              <a16:creationId xmlns:a16="http://schemas.microsoft.com/office/drawing/2014/main" id="{BD08E41B-D179-4769-B662-C5E567EC2E6C}"/>
            </a:ext>
          </a:extLst>
        </xdr:cNvPr>
        <xdr:cNvCxnSpPr/>
      </xdr:nvCxnSpPr>
      <xdr:spPr>
        <a:xfrm>
          <a:off x="12814300" y="16757797"/>
          <a:ext cx="8890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B44EBBED-9BCA-40FC-90D4-BA7248442278}"/>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a:extLst>
            <a:ext uri="{FF2B5EF4-FFF2-40B4-BE49-F238E27FC236}">
              <a16:creationId xmlns:a16="http://schemas.microsoft.com/office/drawing/2014/main" id="{8256D6A7-7201-4C06-8D56-2D211D1CFC58}"/>
            </a:ext>
          </a:extLst>
        </xdr:cNvPr>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4C31F92C-8980-4BD8-8FE7-049F8632C356}"/>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a:extLst>
            <a:ext uri="{FF2B5EF4-FFF2-40B4-BE49-F238E27FC236}">
              <a16:creationId xmlns:a16="http://schemas.microsoft.com/office/drawing/2014/main" id="{83FC80F2-7EDC-4A7A-9F31-0DD1F2028BBF}"/>
            </a:ext>
          </a:extLst>
        </xdr:cNvPr>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4184AB32-B8D9-40C3-A1FD-B514E08BF78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C6A8E68-6939-4916-A66F-39F4705B64D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F54FC72C-DB4B-44BF-A1C0-BC5C4769C958}"/>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6D950EBB-F576-4603-B240-049D3E90448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9344226F-FDE6-4A1B-92C4-A6A0786BE95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116920</xdr:rowOff>
    </xdr:from>
    <xdr:to>
      <xdr:col>85</xdr:col>
      <xdr:colOff>177800</xdr:colOff>
      <xdr:row>98</xdr:row>
      <xdr:rowOff>47070</xdr:rowOff>
    </xdr:to>
    <xdr:sp macro="" textlink="">
      <xdr:nvSpPr>
        <xdr:cNvPr id="710" name="楕円 709">
          <a:extLst>
            <a:ext uri="{FF2B5EF4-FFF2-40B4-BE49-F238E27FC236}">
              <a16:creationId xmlns:a16="http://schemas.microsoft.com/office/drawing/2014/main" id="{573412B3-D2BC-4134-A3F1-F51A63E0F3BA}"/>
            </a:ext>
          </a:extLst>
        </xdr:cNvPr>
        <xdr:cNvSpPr/>
      </xdr:nvSpPr>
      <xdr:spPr>
        <a:xfrm>
          <a:off x="16268700" y="16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95347</xdr:rowOff>
    </xdr:from>
    <xdr:ext cx="599010" cy="259045"/>
    <xdr:sp macro="" textlink="">
      <xdr:nvSpPr>
        <xdr:cNvPr id="711" name="公債費該当値テキスト">
          <a:extLst>
            <a:ext uri="{FF2B5EF4-FFF2-40B4-BE49-F238E27FC236}">
              <a16:creationId xmlns:a16="http://schemas.microsoft.com/office/drawing/2014/main" id="{BA1AACCB-7728-4890-886E-49EDD11C32BF}"/>
            </a:ext>
          </a:extLst>
        </xdr:cNvPr>
        <xdr:cNvSpPr txBox="1"/>
      </xdr:nvSpPr>
      <xdr:spPr>
        <a:xfrm>
          <a:off x="16370300" y="1672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104542</xdr:rowOff>
    </xdr:from>
    <xdr:to>
      <xdr:col>81</xdr:col>
      <xdr:colOff>101600</xdr:colOff>
      <xdr:row>98</xdr:row>
      <xdr:rowOff>34692</xdr:rowOff>
    </xdr:to>
    <xdr:sp macro="" textlink="">
      <xdr:nvSpPr>
        <xdr:cNvPr id="712" name="楕円 711">
          <a:extLst>
            <a:ext uri="{FF2B5EF4-FFF2-40B4-BE49-F238E27FC236}">
              <a16:creationId xmlns:a16="http://schemas.microsoft.com/office/drawing/2014/main" id="{F1E5FF18-C4A9-41AE-BCF6-07C00A826B6A}"/>
            </a:ext>
          </a:extLst>
        </xdr:cNvPr>
        <xdr:cNvSpPr/>
      </xdr:nvSpPr>
      <xdr:spPr>
        <a:xfrm>
          <a:off x="15430500" y="167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25819</xdr:rowOff>
    </xdr:from>
    <xdr:ext cx="599010" cy="259045"/>
    <xdr:sp macro="" textlink="">
      <xdr:nvSpPr>
        <xdr:cNvPr id="713" name="テキスト ボックス 712">
          <a:extLst>
            <a:ext uri="{FF2B5EF4-FFF2-40B4-BE49-F238E27FC236}">
              <a16:creationId xmlns:a16="http://schemas.microsoft.com/office/drawing/2014/main" id="{76CFA7DD-B3A4-4DC8-8119-34969BF95BF8}"/>
            </a:ext>
          </a:extLst>
        </xdr:cNvPr>
        <xdr:cNvSpPr txBox="1"/>
      </xdr:nvSpPr>
      <xdr:spPr>
        <a:xfrm>
          <a:off x="15181795" y="1682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101645</xdr:rowOff>
    </xdr:from>
    <xdr:to>
      <xdr:col>76</xdr:col>
      <xdr:colOff>165100</xdr:colOff>
      <xdr:row>98</xdr:row>
      <xdr:rowOff>31795</xdr:rowOff>
    </xdr:to>
    <xdr:sp macro="" textlink="">
      <xdr:nvSpPr>
        <xdr:cNvPr id="714" name="楕円 713">
          <a:extLst>
            <a:ext uri="{FF2B5EF4-FFF2-40B4-BE49-F238E27FC236}">
              <a16:creationId xmlns:a16="http://schemas.microsoft.com/office/drawing/2014/main" id="{AEED516C-48D6-4DEF-822B-91D4482C6A2E}"/>
            </a:ext>
          </a:extLst>
        </xdr:cNvPr>
        <xdr:cNvSpPr/>
      </xdr:nvSpPr>
      <xdr:spPr>
        <a:xfrm>
          <a:off x="14541500" y="167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48322</xdr:rowOff>
    </xdr:from>
    <xdr:ext cx="599010" cy="259045"/>
    <xdr:sp macro="" textlink="">
      <xdr:nvSpPr>
        <xdr:cNvPr id="715" name="テキスト ボックス 714">
          <a:extLst>
            <a:ext uri="{FF2B5EF4-FFF2-40B4-BE49-F238E27FC236}">
              <a16:creationId xmlns:a16="http://schemas.microsoft.com/office/drawing/2014/main" id="{6342DF8A-0A84-4479-A575-CEAD79811018}"/>
            </a:ext>
          </a:extLst>
        </xdr:cNvPr>
        <xdr:cNvSpPr txBox="1"/>
      </xdr:nvSpPr>
      <xdr:spPr>
        <a:xfrm>
          <a:off x="14292795" y="1650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98093</xdr:rowOff>
    </xdr:from>
    <xdr:to>
      <xdr:col>72</xdr:col>
      <xdr:colOff>38100</xdr:colOff>
      <xdr:row>98</xdr:row>
      <xdr:rowOff>28243</xdr:rowOff>
    </xdr:to>
    <xdr:sp macro="" textlink="">
      <xdr:nvSpPr>
        <xdr:cNvPr id="716" name="楕円 715">
          <a:extLst>
            <a:ext uri="{FF2B5EF4-FFF2-40B4-BE49-F238E27FC236}">
              <a16:creationId xmlns:a16="http://schemas.microsoft.com/office/drawing/2014/main" id="{337D6B72-027D-4599-95B2-8CB48B849E64}"/>
            </a:ext>
          </a:extLst>
        </xdr:cNvPr>
        <xdr:cNvSpPr/>
      </xdr:nvSpPr>
      <xdr:spPr>
        <a:xfrm>
          <a:off x="13652500" y="167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19370</xdr:rowOff>
    </xdr:from>
    <xdr:ext cx="599010" cy="259045"/>
    <xdr:sp macro="" textlink="">
      <xdr:nvSpPr>
        <xdr:cNvPr id="717" name="テキスト ボックス 716">
          <a:extLst>
            <a:ext uri="{FF2B5EF4-FFF2-40B4-BE49-F238E27FC236}">
              <a16:creationId xmlns:a16="http://schemas.microsoft.com/office/drawing/2014/main" id="{2E6BD840-593E-4EA4-A08E-076F2DB53DD4}"/>
            </a:ext>
          </a:extLst>
        </xdr:cNvPr>
        <xdr:cNvSpPr txBox="1"/>
      </xdr:nvSpPr>
      <xdr:spPr>
        <a:xfrm>
          <a:off x="13403795" y="168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76347</xdr:rowOff>
    </xdr:from>
    <xdr:to>
      <xdr:col>67</xdr:col>
      <xdr:colOff>101600</xdr:colOff>
      <xdr:row>98</xdr:row>
      <xdr:rowOff>6497</xdr:rowOff>
    </xdr:to>
    <xdr:sp macro="" textlink="">
      <xdr:nvSpPr>
        <xdr:cNvPr id="718" name="楕円 717">
          <a:extLst>
            <a:ext uri="{FF2B5EF4-FFF2-40B4-BE49-F238E27FC236}">
              <a16:creationId xmlns:a16="http://schemas.microsoft.com/office/drawing/2014/main" id="{32298317-8EC0-4D01-9969-15C430439D74}"/>
            </a:ext>
          </a:extLst>
        </xdr:cNvPr>
        <xdr:cNvSpPr/>
      </xdr:nvSpPr>
      <xdr:spPr>
        <a:xfrm>
          <a:off x="12763500" y="167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169074</xdr:rowOff>
    </xdr:from>
    <xdr:ext cx="599010" cy="259045"/>
    <xdr:sp macro="" textlink="">
      <xdr:nvSpPr>
        <xdr:cNvPr id="719" name="テキスト ボックス 718">
          <a:extLst>
            <a:ext uri="{FF2B5EF4-FFF2-40B4-BE49-F238E27FC236}">
              <a16:creationId xmlns:a16="http://schemas.microsoft.com/office/drawing/2014/main" id="{71045DFC-7015-4017-9D8E-12AC7649B28C}"/>
            </a:ext>
          </a:extLst>
        </xdr:cNvPr>
        <xdr:cNvSpPr txBox="1"/>
      </xdr:nvSpPr>
      <xdr:spPr>
        <a:xfrm>
          <a:off x="12514795" y="1679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2FFB489B-A9F0-4FAB-A17C-D2DEBC808684}"/>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44A26D94-11AE-4DCA-B44D-87E7FCDE231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B21ED44A-F3F0-4328-97EC-7F0E0B4D53C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3512FA53-DC3D-453B-8533-F3770A1648D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42ACBE73-8AE7-4E36-B6BD-6BDBA09C58E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66B20A34-32C4-489E-B493-2ED5E868F83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D2182352-AF88-4268-8751-59B441AB30A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B0BBEAC3-0E85-439E-B86F-7051861B8E5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FD7EF49E-7A9D-4273-8583-E3C49AED531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B535EF06-5900-4CB4-8A37-CF80396CF472}"/>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EAF31C01-DD13-462C-A2E7-00DA6252BA82}"/>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E9DF4BF-B4ED-4032-92CE-0833CF51A06D}"/>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DE47BA52-7C6E-4259-98FF-204C2116E042}"/>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A159FFCE-DA34-4936-AC3B-78ABA950D48F}"/>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500AA07F-E3C8-473D-A18D-28273D6D6F9F}"/>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C54EF4B5-4CB1-4ECB-8B0E-1DA0A853E0F3}"/>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6E705A65-DA4D-473C-99FC-9485294A3516}"/>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83BA64AC-B100-4541-B1D4-B5D99F394BAA}"/>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5A2BFC74-EB67-4DFB-BF74-4F7564DB7B07}"/>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1EABA945-9005-4889-A298-F812B9C0C518}"/>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5957E482-6EEE-41CC-84CC-F133C7109AC5}"/>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B92021B1-7C59-4452-9437-2E1168CD4226}"/>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DB896697-4310-453B-9E46-27DEED1E063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98C44E63-698F-4892-AE9C-05A100872C3B}"/>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462DCC45-6682-4FEF-BE69-0BEF887DFC39}"/>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4D3256C4-C9D1-41BA-A54C-913BD12A6E1E}"/>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B47FC0A6-1ED1-402A-B26A-078578CDE33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E2906679-C2B8-4ECB-A2B9-BDAD1DE170CD}"/>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553BA6B5-CB64-47A7-A690-868674E0F81A}"/>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4B445EE3-2067-44A5-A413-9C85FFB8322C}"/>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65E322C2-8327-452E-B930-DC72233730DE}"/>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9D3398D2-51A3-4171-96BA-E95D1742A0BC}"/>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8BAF082C-29BF-47A3-A0AE-6A68451F6152}"/>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BC089F3A-E8B9-44D9-8E42-B84A3A38D646}"/>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C07E0C8A-C248-4A7E-B523-D260BB6A97A6}"/>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a:extLst>
            <a:ext uri="{FF2B5EF4-FFF2-40B4-BE49-F238E27FC236}">
              <a16:creationId xmlns:a16="http://schemas.microsoft.com/office/drawing/2014/main" id="{64C48883-BE47-442D-87D7-0B90D1797E27}"/>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120ED81E-7319-4C8E-9DC6-7D10A3E29FE4}"/>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801318FD-FB32-481D-92FE-A456038E388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a:extLst>
            <a:ext uri="{FF2B5EF4-FFF2-40B4-BE49-F238E27FC236}">
              <a16:creationId xmlns:a16="http://schemas.microsoft.com/office/drawing/2014/main" id="{F3490DF1-8B75-4358-8E25-ABF53E7733AF}"/>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943A16D7-F81D-4857-A647-F73AE375C27D}"/>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682A07E9-E5BF-4BF3-B300-1F3E308C5A5F}"/>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a:extLst>
            <a:ext uri="{FF2B5EF4-FFF2-40B4-BE49-F238E27FC236}">
              <a16:creationId xmlns:a16="http://schemas.microsoft.com/office/drawing/2014/main" id="{0618E71F-3285-432D-A484-45577C3B0BF9}"/>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60F241F9-429B-4246-B891-0A513B3609B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a:extLst>
            <a:ext uri="{FF2B5EF4-FFF2-40B4-BE49-F238E27FC236}">
              <a16:creationId xmlns:a16="http://schemas.microsoft.com/office/drawing/2014/main" id="{5D847C71-3C79-4C5D-8FB6-81EB5AA5AD03}"/>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4F07B2C4-81F4-4868-9869-96781B94E41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CD6B7EE4-0470-4508-B876-765420523E2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B186C154-844B-4B39-B352-833E0B5D984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3261B4DA-CB6D-49B4-ABB9-9C687E844EE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498BABD4-B198-404D-A76D-54826A913872}"/>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AF0105C8-A03C-40C0-BFCE-9C1966876312}"/>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a:extLst>
            <a:ext uri="{FF2B5EF4-FFF2-40B4-BE49-F238E27FC236}">
              <a16:creationId xmlns:a16="http://schemas.microsoft.com/office/drawing/2014/main" id="{B159DF82-68A1-4A66-92B3-9D59235A2B05}"/>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48898F5B-7524-482D-95A3-36CF2D4BD392}"/>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E60BA75A-665B-4A9D-A418-FB814A8B8851}"/>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66CA69-8405-4542-8989-C76F5CABB6FF}"/>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F77FBE9E-7F48-4FF5-B43D-3D6D94B096E8}"/>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4EECA0F9-E436-48AE-86A9-DEAF8F02F186}"/>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3CF023A-BE11-4C4A-A6AC-BBB327835FD4}"/>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4134C4B4-A745-460B-8D05-BF34B8AFD5D3}"/>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D58D9FB8-326A-474E-B287-23D42ACBBF9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6FB7C92E-7666-4532-B2A8-A9C34F77B8F3}"/>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2382A44A-5E52-47F1-9F68-D7B79CCE9D7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FB5C87B0-4911-4B12-91C2-0C1C065BF7F5}"/>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936076F5-E490-4CAB-8F84-DE2C0F3CC3E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22D3C7EF-BDAE-4D4F-B47D-06FCFC3A59A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361AE23D-0DE5-43F2-9147-BE2B937F4DB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722AD688-9E1C-44AF-AB36-33E592F35B2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2CD32DC8-A7E5-4AB9-A0C4-88F47159750E}"/>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C6D09986-2FAB-47B0-9A91-1E6A603417B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29818CCC-97DF-470A-9813-1799D3E3A8BE}"/>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3259C3CE-920E-4E45-9849-C0740FBD1067}"/>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519D514E-561F-4D88-808C-A99EB7BFE1A9}"/>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FFED40E9-9884-4FB3-AA26-DDADDD14168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19CE6CD1-D720-4B93-BBA4-3BCD99AE7A9D}"/>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E78EC6CF-D572-4526-A0EA-16FCC8B392A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1249E8BE-1370-425F-9111-46FE6F338B8C}"/>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E54677CD-1E41-41A7-822A-95FAD8D623DC}"/>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E2BECB14-177D-4A11-A173-B3E89D6992B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F09E4778-0557-4009-9F60-A721F87A1831}"/>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F4B2A077-4426-4A42-8D27-ED4995DF61C1}"/>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1B306AB2-66E1-4DC6-9DC7-7AC23896915C}"/>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3ED49D27-0446-4F49-8829-5256CF283946}"/>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EA299029-D483-4C96-A76D-3700B7FD7471}"/>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4DC84C37-05DA-42AB-B82F-34ADB42AE389}"/>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73EE3C06-A8DE-4C87-B4FF-E98AAC7EEFA1}"/>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1E3153D0-34A8-4CEA-BFA3-8BA5247487AF}"/>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FCBEA528-67D3-4C6D-8CB2-BB0C674C8C8C}"/>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2B6D0620-30CB-48C6-8F6F-FC168032E7D1}"/>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9B3D48C4-DC32-47CE-8186-61D53DEE17C2}"/>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48300BF2-12DE-4215-9B1C-0519AA680129}"/>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E2CA2F18-F646-481C-BE20-41362B936819}"/>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3D1684B6-6B53-4C52-8A66-D9A1225EF55C}"/>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3685325B-A8DB-45E3-BE42-90796D8BB9B9}"/>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2E7F362-5914-4140-9A4A-B7FA0FAF0A1B}"/>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7718544-730E-46B1-BE13-39A2FADA2D03}"/>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2423C2B-B0FC-466A-A441-899D2A01E36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3C8793C0-7024-40E4-B862-5FA22804EDB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7A86246F-DFBB-49F2-9948-D3AA876115E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B86BE5F9-2E2C-41C7-B6FC-117EF4952A7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1A846458-4E49-4DEB-BE7A-08C4895CF9D8}"/>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119034A6-AC3C-4CAB-9340-F2B293C2E6C9}"/>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D2AF9D3B-6782-49E7-8894-48D81399ED31}"/>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1A023C9A-D0A8-4A83-9151-40F0412028EC}"/>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1CF0779B-19E5-495D-9514-15A40F47AF49}"/>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B44EF1F8-5A60-43E7-80EE-E5ABB919E399}"/>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474344DA-6019-4FA1-94B1-1FD5EAA5F021}"/>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5525A938-ABE2-4B53-8F4C-327AC78B478F}"/>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F389B392-132A-4E4F-B344-46C2889A925B}"/>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EDC5FB6F-CAEF-4942-8608-6176D19905FD}"/>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CDD2CA4B-604A-4A7C-A3A8-858CF585B257}"/>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B4E5502-53C9-4684-90F7-D4953DDFE59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FD0B9F23-E3A2-487E-AFF7-42C88753D2F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1,202,393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113,158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39,926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円上回っている。商工費決算額の内、中小企業振興資金預託金、及び世界遺産である高野山のための観光費が平均より高い水準となる主な要因である。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107,877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年度まで行った電線類の地下埋設工事が終了し、新規事業を抑制し平成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年度以降減少傾向となっている。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93,844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31,645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年度は救助工作車及び高規格救急自動車の更新を行ったため大幅な増額となった。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8EAA9A47-4A1C-4919-B5A1-D64B4B1B0D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E7663746-DE48-4732-90D7-E483EFFF1159}"/>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4DF02434-E88D-48AB-8CC2-440F788DE5D7}"/>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850AEEDC-29A0-47BA-A490-5D4BDE33E882}"/>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B549C514-F42E-4820-8378-CE6E91CFD282}"/>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3621DAE9-119B-48BB-B503-92352B7C987D}"/>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97B8D105-6727-478E-9575-F9023F8515EF}"/>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3596469F-1A63-4C49-B337-92B34DCC898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3B24B4BD-0B9F-4EFE-A0CE-76FA6FD43DA3}"/>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7A5B5532-48EC-45F0-A0AA-5059B0AC3FCE}"/>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C311F244-DE7A-484D-BE15-4903349602FE}"/>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4A17A3B7-3DF2-4AF6-8B9D-D76C5103E656}"/>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444FEA49-9D1D-420C-BFC4-0D492BA096FA}"/>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財政調整基金の現在高は１，２０１，９２６千円となっており、前年度末より減額となった。（前年度比－４８，０４８千円）。地方税及び地方交付税の減額による財源不足を補ったことが要因である。</a:t>
          </a:r>
          <a:endParaRPr kumimoji="1" lang="ja-JP" altLang="en-US" sz="1200">
            <a:solidFill>
              <a:srgbClr val="FF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平成２９年度実質収支は１０６，１６２千円となっており、実質単年度収支は－５５，４０３千円となった。</a:t>
          </a:r>
        </a:p>
        <a:p>
          <a:r>
            <a:rPr kumimoji="1" lang="ja-JP" altLang="en-US" sz="1200">
              <a:solidFill>
                <a:sysClr val="windowText" lastClr="000000"/>
              </a:solidFill>
              <a:latin typeface="ＭＳ ゴシック" pitchFamily="49" charset="-128"/>
              <a:ea typeface="ＭＳ ゴシック" pitchFamily="49" charset="-128"/>
            </a:rPr>
            <a:t>財政調整基金の残高は金額で１，０００，０００千円、標準財政規模比で５０％以上を維持することを目標としており、事業の見直しと経費の削減をさらに進めていくことで健全化を図っていく。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312DF818-996D-4A8E-985A-C13166482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C849389A-9FF1-4E8E-BD6C-A68D25736DAF}"/>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94726724-C465-49EB-AAD8-73F3F7FB09E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75CBEDBE-1A0F-4914-8002-582324CC37F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BB4BE7D0-07CD-456D-9D7D-0E03A2AB9847}"/>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ACB3ED7B-FFC0-45B5-BE03-5B393F093FE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97ABF572-F840-4E7C-81D9-0130D8C33A8E}"/>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C60D0EB0-15E1-4D95-8858-E78C502C4853}"/>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DE42935B-287E-445B-8092-20932AE72DB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一般会計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平成２５年度から増加傾向にあったが、平成２９年度は前年度比</a:t>
          </a:r>
          <a:r>
            <a:rPr kumimoji="1" lang="en-US" altLang="ja-JP" sz="900">
              <a:solidFill>
                <a:sysClr val="windowText" lastClr="000000"/>
              </a:solidFill>
              <a:latin typeface="ＭＳ ゴシック" pitchFamily="49" charset="-128"/>
              <a:ea typeface="ＭＳ ゴシック" pitchFamily="49" charset="-128"/>
            </a:rPr>
            <a:t>0.22</a:t>
          </a:r>
          <a:r>
            <a:rPr kumimoji="1" lang="ja-JP" altLang="en-US" sz="900">
              <a:solidFill>
                <a:sysClr val="windowText" lastClr="000000"/>
              </a:solidFill>
              <a:latin typeface="ＭＳ ゴシック" pitchFamily="49" charset="-128"/>
              <a:ea typeface="ＭＳ ゴシック" pitchFamily="49" charset="-128"/>
            </a:rPr>
            <a:t>％の減少となった。今後は少子高齢化による人口減少や、病院の診療所化に伴い普通交付税の減が見込まれることから、引き続き財政の健全化を図っていく。</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一般会計からの繰入のほか、国民健康保険基金の取崩しによる財政運営をおこなっており、医療費の増減見通しなどにより</a:t>
          </a:r>
          <a:r>
            <a:rPr kumimoji="1" lang="en-US" altLang="ja-JP" sz="900">
              <a:solidFill>
                <a:sysClr val="windowText" lastClr="000000"/>
              </a:solidFill>
              <a:latin typeface="ＭＳ ゴシック" pitchFamily="49" charset="-128"/>
              <a:ea typeface="ＭＳ ゴシック" pitchFamily="49" charset="-128"/>
            </a:rPr>
            <a:t>5</a:t>
          </a:r>
          <a:r>
            <a:rPr kumimoji="1" lang="ja-JP" altLang="en-US" sz="900">
              <a:solidFill>
                <a:sysClr val="windowText" lastClr="000000"/>
              </a:solidFill>
              <a:latin typeface="ＭＳ ゴシック" pitchFamily="49" charset="-128"/>
              <a:ea typeface="ＭＳ ゴシック" pitchFamily="49" charset="-128"/>
            </a:rPr>
            <a:t>～</a:t>
          </a:r>
          <a:r>
            <a:rPr kumimoji="1" lang="en-US" altLang="ja-JP" sz="900">
              <a:solidFill>
                <a:sysClr val="windowText" lastClr="000000"/>
              </a:solidFill>
              <a:latin typeface="ＭＳ ゴシック" pitchFamily="49" charset="-128"/>
              <a:ea typeface="ＭＳ ゴシック" pitchFamily="49" charset="-128"/>
            </a:rPr>
            <a:t>7</a:t>
          </a:r>
          <a:r>
            <a:rPr kumimoji="1" lang="ja-JP" altLang="en-US" sz="900">
              <a:solidFill>
                <a:sysClr val="windowText" lastClr="000000"/>
              </a:solidFill>
              <a:latin typeface="ＭＳ ゴシック" pitchFamily="49" charset="-128"/>
              <a:ea typeface="ＭＳ ゴシック" pitchFamily="49" charset="-128"/>
            </a:rPr>
            <a:t>％で推移している。</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水道事業会計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平成１７年度に使用料アップをおこなった結果、一旦落ち込んだものの年々微増となっている。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国民健康保険高野山総合診療所特別会計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平成２４年度に病院から診療所となり赤字補填分を一般会計から繰入をおこなっている。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介護保険特別会計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一般会計からの繰入のほか介護保険基金繰入金の取崩により財政運営をおこなっており、保険給付費の増減見通しにより</a:t>
          </a:r>
          <a:r>
            <a:rPr kumimoji="1" lang="en-US" altLang="ja-JP" sz="900">
              <a:solidFill>
                <a:sysClr val="windowText" lastClr="000000"/>
              </a:solidFill>
              <a:latin typeface="ＭＳ ゴシック" pitchFamily="49" charset="-128"/>
              <a:ea typeface="ＭＳ ゴシック" pitchFamily="49" charset="-128"/>
            </a:rPr>
            <a:t>1.8</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国民健康保険富貴診療所特別会計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0.6</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簡易水道特別会計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0.4</a:t>
          </a:r>
          <a:r>
            <a:rPr kumimoji="1" lang="ja-JP" altLang="en-US" sz="900">
              <a:solidFill>
                <a:sysClr val="windowText" lastClr="000000"/>
              </a:solidFill>
              <a:latin typeface="ＭＳ ゴシック" pitchFamily="49" charset="-128"/>
              <a:ea typeface="ＭＳ ゴシック" pitchFamily="49" charset="-128"/>
            </a:rPr>
            <a:t>％以内の範囲内に留まっている。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下水道特別会計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0.4</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その他の会計（黒字）</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rgbClr val="FF0000"/>
              </a:solidFill>
              <a:latin typeface="ＭＳ ゴシック" pitchFamily="49" charset="-128"/>
              <a:ea typeface="ＭＳ ゴシック" pitchFamily="49" charset="-128"/>
            </a:rPr>
            <a:t>　</a:t>
          </a:r>
          <a:r>
            <a:rPr kumimoji="1" lang="ja-JP" altLang="en-US" sz="900">
              <a:solidFill>
                <a:sysClr val="windowText" lastClr="000000"/>
              </a:solidFill>
              <a:latin typeface="ＭＳ ゴシック" pitchFamily="49" charset="-128"/>
              <a:ea typeface="ＭＳ ゴシック" pitchFamily="49" charset="-128"/>
            </a:rPr>
            <a:t>その他の会計（黒字）には、後期高齢者医療特別会計、生活排水処理事業特別会計、農業集落排水事業特別会計が含まれている。どの会計も一般会計からの繰入で財政運営をおこなっており、</a:t>
          </a:r>
          <a:r>
            <a:rPr kumimoji="1" lang="en-US" altLang="ja-JP" sz="900">
              <a:solidFill>
                <a:sysClr val="windowText" lastClr="000000"/>
              </a:solidFill>
              <a:latin typeface="ＭＳ ゴシック" pitchFamily="49" charset="-128"/>
              <a:ea typeface="ＭＳ ゴシック" pitchFamily="49" charset="-128"/>
            </a:rPr>
            <a:t>0.3</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endParaRPr kumimoji="1" lang="ja-JP" altLang="en-US" sz="900">
            <a:solidFill>
              <a:srgbClr val="FF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一般会計からの繰入により実質的に赤字を補てんしている会計についてはそれぞれ独立採算を目指した料金の改定や経費の削減等による合理化を進めることで、連結実質黒字額をさらに増加させる。</a:t>
          </a:r>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7997DBF6-5750-438C-A2AC-2EE67EFE6D04}"/>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08EB73C-13F2-45E3-9748-A0A05AC48E73}"/>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73BD914B-56E4-4BD5-A304-570F56409FDD}"/>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1D2FE83-8B0C-42FC-A2DF-25E9C19DEC56}"/>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ED4AB0B-C8ED-4134-8C5E-448AD1F9557D}"/>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920732E2-36D4-4A16-B76B-90F3631F401E}"/>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8E0FB933-09E2-4BAF-92B3-ADE9CBD63701}"/>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105CDD61-90D1-4ED7-B178-27F7804DCDA8}"/>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E2B1C873-513A-4896-BF2B-DFF2AB967A61}"/>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205C263A-B802-4160-AE40-3B7ACA9D0D44}"/>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3ED7ECD7-5234-4BA3-BB58-1DB6C3DA774C}"/>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986;&#32013;&#23460;/&#36001;&#25919;&#29992;&#65288;&#25972;&#29702;&#20013;&#65289;/&#20182;&#12398;&#36001;&#25919;&#38306;&#20418;/&#36001;&#25919;&#29366;&#27841;&#36039;&#26009;&#38598;/H30(&#24179;&#25104;29&#24180;&#24230;&#27770;&#31639;&#65289;&#36001;&#25919;&#29366;&#27841;&#36039;&#26009;&#38598;/&#25552;&#20986;&#29992;/&#12304;&#36001;&#25919;&#29366;&#27841;&#36039;&#26009;&#38598;&#12305;_303445_&#39640;&#37326;&#30010;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183041</v>
          </cell>
          <cell r="F3">
            <v>238802</v>
          </cell>
        </row>
        <row r="5">
          <cell r="A5" t="str">
            <v xml:space="preserve"> H26</v>
          </cell>
          <cell r="D5">
            <v>231515</v>
          </cell>
          <cell r="F5">
            <v>288550</v>
          </cell>
        </row>
        <row r="7">
          <cell r="A7" t="str">
            <v xml:space="preserve"> H27</v>
          </cell>
          <cell r="D7">
            <v>187770</v>
          </cell>
          <cell r="F7">
            <v>287914</v>
          </cell>
        </row>
        <row r="9">
          <cell r="A9" t="str">
            <v xml:space="preserve"> H28</v>
          </cell>
          <cell r="D9">
            <v>153988</v>
          </cell>
          <cell r="F9">
            <v>310300</v>
          </cell>
        </row>
        <row r="11">
          <cell r="A11" t="str">
            <v xml:space="preserve"> H29</v>
          </cell>
          <cell r="D11">
            <v>187251</v>
          </cell>
          <cell r="F11">
            <v>317319</v>
          </cell>
        </row>
        <row r="18">
          <cell r="B18" t="str">
            <v>H25</v>
          </cell>
          <cell r="C18" t="str">
            <v>H26</v>
          </cell>
          <cell r="D18" t="str">
            <v>H27</v>
          </cell>
          <cell r="E18" t="str">
            <v>H28</v>
          </cell>
          <cell r="F18" t="str">
            <v>H29</v>
          </cell>
        </row>
        <row r="19">
          <cell r="A19" t="str">
            <v>実質収支額</v>
          </cell>
          <cell r="B19">
            <v>6.42</v>
          </cell>
          <cell r="C19">
            <v>7.23</v>
          </cell>
          <cell r="D19">
            <v>7.71</v>
          </cell>
          <cell r="E19">
            <v>5.42</v>
          </cell>
          <cell r="F19">
            <v>5.19</v>
          </cell>
        </row>
        <row r="20">
          <cell r="A20" t="str">
            <v>財政調整基金残高</v>
          </cell>
          <cell r="B20">
            <v>55.92</v>
          </cell>
          <cell r="C20">
            <v>57.94</v>
          </cell>
          <cell r="D20">
            <v>57.79</v>
          </cell>
          <cell r="E20">
            <v>59.65</v>
          </cell>
          <cell r="F20">
            <v>58.8</v>
          </cell>
        </row>
        <row r="21">
          <cell r="A21" t="str">
            <v>実質単年度収支</v>
          </cell>
          <cell r="B21">
            <v>-1.3</v>
          </cell>
          <cell r="C21">
            <v>0.59</v>
          </cell>
          <cell r="D21">
            <v>4.3499999999999996</v>
          </cell>
          <cell r="E21">
            <v>-1.61</v>
          </cell>
          <cell r="F21">
            <v>-2.71</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0.43</v>
          </cell>
          <cell r="D27" t="e">
            <v>#N/A</v>
          </cell>
          <cell r="E27">
            <v>0.26</v>
          </cell>
          <cell r="F27" t="e">
            <v>#N/A</v>
          </cell>
          <cell r="G27">
            <v>0.32</v>
          </cell>
          <cell r="H27" t="e">
            <v>#N/A</v>
          </cell>
          <cell r="I27">
            <v>0.35</v>
          </cell>
          <cell r="J27" t="e">
            <v>#N/A</v>
          </cell>
          <cell r="K27">
            <v>0.4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高野町下水道特別会計</v>
          </cell>
          <cell r="B29" t="e">
            <v>#N/A</v>
          </cell>
          <cell r="C29">
            <v>0.18</v>
          </cell>
          <cell r="D29" t="e">
            <v>#N/A</v>
          </cell>
          <cell r="E29">
            <v>0.32</v>
          </cell>
          <cell r="F29" t="e">
            <v>#N/A</v>
          </cell>
          <cell r="G29">
            <v>0.28999999999999998</v>
          </cell>
          <cell r="H29" t="e">
            <v>#N/A</v>
          </cell>
          <cell r="I29">
            <v>0.23</v>
          </cell>
          <cell r="J29" t="e">
            <v>#N/A</v>
          </cell>
          <cell r="K29">
            <v>0.34</v>
          </cell>
        </row>
        <row r="30">
          <cell r="A30" t="str">
            <v>高野町簡易水道特別会計</v>
          </cell>
          <cell r="B30" t="e">
            <v>#N/A</v>
          </cell>
          <cell r="C30">
            <v>0.03</v>
          </cell>
          <cell r="D30" t="e">
            <v>#N/A</v>
          </cell>
          <cell r="E30">
            <v>0.08</v>
          </cell>
          <cell r="F30" t="e">
            <v>#N/A</v>
          </cell>
          <cell r="G30">
            <v>0.08</v>
          </cell>
          <cell r="H30" t="e">
            <v>#N/A</v>
          </cell>
          <cell r="I30">
            <v>0.13</v>
          </cell>
          <cell r="J30" t="e">
            <v>#N/A</v>
          </cell>
          <cell r="K30">
            <v>0.38</v>
          </cell>
        </row>
        <row r="31">
          <cell r="A31" t="str">
            <v>高野町国民健康保険富貴診療所特別会計</v>
          </cell>
          <cell r="B31" t="e">
            <v>#N/A</v>
          </cell>
          <cell r="C31">
            <v>0.16</v>
          </cell>
          <cell r="D31" t="e">
            <v>#N/A</v>
          </cell>
          <cell r="E31">
            <v>0.19</v>
          </cell>
          <cell r="F31" t="e">
            <v>#N/A</v>
          </cell>
          <cell r="G31">
            <v>0.25</v>
          </cell>
          <cell r="H31" t="e">
            <v>#N/A</v>
          </cell>
          <cell r="I31">
            <v>0.23</v>
          </cell>
          <cell r="J31" t="e">
            <v>#N/A</v>
          </cell>
          <cell r="K31">
            <v>0.54</v>
          </cell>
        </row>
        <row r="32">
          <cell r="A32" t="str">
            <v>高野町介護保険特別会計</v>
          </cell>
          <cell r="B32" t="e">
            <v>#N/A</v>
          </cell>
          <cell r="C32">
            <v>1.46</v>
          </cell>
          <cell r="D32" t="e">
            <v>#N/A</v>
          </cell>
          <cell r="E32">
            <v>1.63</v>
          </cell>
          <cell r="F32" t="e">
            <v>#N/A</v>
          </cell>
          <cell r="G32">
            <v>1.41</v>
          </cell>
          <cell r="H32" t="e">
            <v>#N/A</v>
          </cell>
          <cell r="I32">
            <v>1.8</v>
          </cell>
          <cell r="J32" t="e">
            <v>#N/A</v>
          </cell>
          <cell r="K32">
            <v>1.25</v>
          </cell>
        </row>
        <row r="33">
          <cell r="A33" t="str">
            <v>高野町国民健康保険高野山総合診療所特別会計</v>
          </cell>
          <cell r="B33" t="e">
            <v>#N/A</v>
          </cell>
          <cell r="C33">
            <v>2.1</v>
          </cell>
          <cell r="D33" t="e">
            <v>#N/A</v>
          </cell>
          <cell r="E33">
            <v>0.93</v>
          </cell>
          <cell r="F33" t="e">
            <v>#N/A</v>
          </cell>
          <cell r="G33">
            <v>1.38</v>
          </cell>
          <cell r="H33" t="e">
            <v>#N/A</v>
          </cell>
          <cell r="I33">
            <v>1.59</v>
          </cell>
          <cell r="J33" t="e">
            <v>#N/A</v>
          </cell>
          <cell r="K33">
            <v>1.57</v>
          </cell>
        </row>
        <row r="34">
          <cell r="A34" t="str">
            <v>高野町水道事業会計</v>
          </cell>
          <cell r="B34" t="e">
            <v>#N/A</v>
          </cell>
          <cell r="C34">
            <v>2.73</v>
          </cell>
          <cell r="D34" t="e">
            <v>#N/A</v>
          </cell>
          <cell r="E34">
            <v>3.09</v>
          </cell>
          <cell r="F34" t="e">
            <v>#N/A</v>
          </cell>
          <cell r="G34">
            <v>3.42</v>
          </cell>
          <cell r="H34" t="e">
            <v>#N/A</v>
          </cell>
          <cell r="I34">
            <v>3.68</v>
          </cell>
          <cell r="J34" t="e">
            <v>#N/A</v>
          </cell>
          <cell r="K34">
            <v>4.0199999999999996</v>
          </cell>
        </row>
        <row r="35">
          <cell r="A35" t="str">
            <v>高野町国民健康保険特別会計</v>
          </cell>
          <cell r="B35" t="e">
            <v>#N/A</v>
          </cell>
          <cell r="C35">
            <v>6.48</v>
          </cell>
          <cell r="D35" t="e">
            <v>#N/A</v>
          </cell>
          <cell r="E35">
            <v>6.25</v>
          </cell>
          <cell r="F35" t="e">
            <v>#N/A</v>
          </cell>
          <cell r="G35">
            <v>5.87</v>
          </cell>
          <cell r="H35" t="e">
            <v>#N/A</v>
          </cell>
          <cell r="I35">
            <v>5.92</v>
          </cell>
          <cell r="J35" t="e">
            <v>#N/A</v>
          </cell>
          <cell r="K35">
            <v>5.0199999999999996</v>
          </cell>
        </row>
        <row r="36">
          <cell r="A36" t="str">
            <v>一般会計</v>
          </cell>
          <cell r="B36" t="e">
            <v>#N/A</v>
          </cell>
          <cell r="C36">
            <v>6.42</v>
          </cell>
          <cell r="D36" t="e">
            <v>#N/A</v>
          </cell>
          <cell r="E36">
            <v>7.23</v>
          </cell>
          <cell r="F36" t="e">
            <v>#N/A</v>
          </cell>
          <cell r="G36">
            <v>7.71</v>
          </cell>
          <cell r="H36" t="e">
            <v>#N/A</v>
          </cell>
          <cell r="I36">
            <v>5.41</v>
          </cell>
          <cell r="J36" t="e">
            <v>#N/A</v>
          </cell>
          <cell r="K36">
            <v>5.19</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400</v>
          </cell>
          <cell r="G42">
            <v>374</v>
          </cell>
          <cell r="J42">
            <v>358</v>
          </cell>
          <cell r="M42">
            <v>362</v>
          </cell>
          <cell r="P42">
            <v>351</v>
          </cell>
        </row>
        <row r="43">
          <cell r="A43" t="str">
            <v>一時借入金の利子</v>
          </cell>
          <cell r="B43" t="str">
            <v>-</v>
          </cell>
          <cell r="E43">
            <v>0</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24</v>
          </cell>
          <cell r="E45">
            <v>23</v>
          </cell>
          <cell r="H45">
            <v>24</v>
          </cell>
          <cell r="K45">
            <v>23</v>
          </cell>
          <cell r="N45">
            <v>24</v>
          </cell>
        </row>
        <row r="46">
          <cell r="A46" t="str">
            <v>公営企業債の元利償還金に対する繰入金</v>
          </cell>
          <cell r="B46">
            <v>67</v>
          </cell>
          <cell r="E46">
            <v>61</v>
          </cell>
          <cell r="H46">
            <v>74</v>
          </cell>
          <cell r="K46">
            <v>85</v>
          </cell>
          <cell r="N46">
            <v>83</v>
          </cell>
        </row>
        <row r="47">
          <cell r="A47" t="str">
            <v>満期一括償還地方債に係る年度割相当額</v>
          </cell>
          <cell r="B47">
            <v>7</v>
          </cell>
          <cell r="E47">
            <v>7</v>
          </cell>
          <cell r="H47">
            <v>7</v>
          </cell>
          <cell r="K47">
            <v>7</v>
          </cell>
          <cell r="N47" t="str">
            <v>-</v>
          </cell>
        </row>
        <row r="48">
          <cell r="A48" t="str">
            <v>減債基金積立不足算定額</v>
          </cell>
          <cell r="B48" t="str">
            <v>-</v>
          </cell>
          <cell r="E48" t="str">
            <v>-</v>
          </cell>
          <cell r="H48" t="str">
            <v>-</v>
          </cell>
          <cell r="K48">
            <v>8</v>
          </cell>
          <cell r="N48" t="str">
            <v>-</v>
          </cell>
        </row>
        <row r="49">
          <cell r="A49" t="str">
            <v>元利償還金</v>
          </cell>
          <cell r="B49">
            <v>454</v>
          </cell>
          <cell r="E49">
            <v>402</v>
          </cell>
          <cell r="H49">
            <v>387</v>
          </cell>
          <cell r="K49">
            <v>379</v>
          </cell>
          <cell r="N49">
            <v>360</v>
          </cell>
        </row>
        <row r="50">
          <cell r="A50" t="str">
            <v>実質公債費比率の分子</v>
          </cell>
          <cell r="B50" t="e">
            <v>#N/A</v>
          </cell>
          <cell r="C50">
            <v>152</v>
          </cell>
          <cell r="D50" t="e">
            <v>#N/A</v>
          </cell>
          <cell r="E50" t="e">
            <v>#N/A</v>
          </cell>
          <cell r="F50">
            <v>119</v>
          </cell>
          <cell r="G50" t="e">
            <v>#N/A</v>
          </cell>
          <cell r="H50" t="e">
            <v>#N/A</v>
          </cell>
          <cell r="I50">
            <v>134</v>
          </cell>
          <cell r="J50" t="e">
            <v>#N/A</v>
          </cell>
          <cell r="K50" t="e">
            <v>#N/A</v>
          </cell>
          <cell r="L50">
            <v>140</v>
          </cell>
          <cell r="M50" t="e">
            <v>#N/A</v>
          </cell>
          <cell r="N50" t="e">
            <v>#N/A</v>
          </cell>
          <cell r="O50">
            <v>116</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2981</v>
          </cell>
          <cell r="G56">
            <v>3078</v>
          </cell>
          <cell r="J56">
            <v>3223</v>
          </cell>
          <cell r="M56">
            <v>3133</v>
          </cell>
          <cell r="P56">
            <v>3301</v>
          </cell>
        </row>
        <row r="57">
          <cell r="A57" t="str">
            <v>充当可能特定歳入</v>
          </cell>
          <cell r="D57">
            <v>600</v>
          </cell>
          <cell r="G57">
            <v>557</v>
          </cell>
          <cell r="J57">
            <v>473</v>
          </cell>
          <cell r="M57">
            <v>420</v>
          </cell>
          <cell r="P57">
            <v>374</v>
          </cell>
        </row>
        <row r="58">
          <cell r="A58" t="str">
            <v>充当可能基金</v>
          </cell>
          <cell r="D58">
            <v>1828</v>
          </cell>
          <cell r="G58">
            <v>1882</v>
          </cell>
          <cell r="J58">
            <v>2126</v>
          </cell>
          <cell r="M58">
            <v>2089</v>
          </cell>
          <cell r="P58">
            <v>2024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716</v>
          </cell>
          <cell r="E62">
            <v>677</v>
          </cell>
          <cell r="H62">
            <v>591</v>
          </cell>
          <cell r="K62">
            <v>600</v>
          </cell>
          <cell r="N62">
            <v>579</v>
          </cell>
        </row>
        <row r="63">
          <cell r="A63" t="str">
            <v>組合等負担等見込額</v>
          </cell>
          <cell r="B63">
            <v>280</v>
          </cell>
          <cell r="E63">
            <v>253</v>
          </cell>
          <cell r="H63">
            <v>226</v>
          </cell>
          <cell r="K63">
            <v>199</v>
          </cell>
          <cell r="N63">
            <v>171</v>
          </cell>
        </row>
        <row r="64">
          <cell r="A64" t="str">
            <v>公営企業債等繰入見込額</v>
          </cell>
          <cell r="B64">
            <v>560</v>
          </cell>
          <cell r="E64">
            <v>580</v>
          </cell>
          <cell r="H64">
            <v>630</v>
          </cell>
          <cell r="K64">
            <v>700</v>
          </cell>
          <cell r="N64">
            <v>770</v>
          </cell>
        </row>
        <row r="65">
          <cell r="A65" t="str">
            <v>債務負担行為に基づく支出予定額</v>
          </cell>
          <cell r="B65">
            <v>64</v>
          </cell>
          <cell r="E65">
            <v>40</v>
          </cell>
          <cell r="H65" t="str">
            <v>-</v>
          </cell>
          <cell r="K65" t="str">
            <v>-</v>
          </cell>
          <cell r="N65" t="str">
            <v>-</v>
          </cell>
        </row>
        <row r="66">
          <cell r="A66" t="str">
            <v>一般会計等に係る地方債の現在高</v>
          </cell>
          <cell r="B66">
            <v>3312</v>
          </cell>
          <cell r="E66">
            <v>3421</v>
          </cell>
          <cell r="H66">
            <v>3482</v>
          </cell>
          <cell r="K66">
            <v>3318</v>
          </cell>
          <cell r="N66">
            <v>3434</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H27</v>
          </cell>
          <cell r="C71" t="str">
            <v>H28</v>
          </cell>
          <cell r="D71" t="str">
            <v>H29</v>
          </cell>
        </row>
        <row r="72">
          <cell r="A72" t="str">
            <v>財政調整基金</v>
          </cell>
          <cell r="B72">
            <v>1233</v>
          </cell>
          <cell r="C72">
            <v>1250</v>
          </cell>
          <cell r="D72">
            <v>1202</v>
          </cell>
        </row>
        <row r="73">
          <cell r="A73" t="str">
            <v>減債基金</v>
          </cell>
          <cell r="B73">
            <v>57</v>
          </cell>
          <cell r="C73">
            <v>41</v>
          </cell>
          <cell r="D73">
            <v>41</v>
          </cell>
        </row>
        <row r="74">
          <cell r="A74" t="str">
            <v>その他特定目的基金</v>
          </cell>
          <cell r="B74">
            <v>517</v>
          </cell>
          <cell r="C74">
            <v>658</v>
          </cell>
          <cell r="D74">
            <v>641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0E9AB-E97E-4E1B-B828-A521CF503D5C}">
  <sheetPr>
    <tabColor rgb="FFFFFF00"/>
    <pageSetUpPr fitToPage="1"/>
  </sheetPr>
  <dimension ref="A1:DO59"/>
  <sheetViews>
    <sheetView showGridLines="0" tabSelected="1" workbookViewId="0"/>
  </sheetViews>
  <sheetFormatPr defaultColWidth="0" defaultRowHeight="11.25" zeroHeight="1" x14ac:dyDescent="0.15"/>
  <cols>
    <col min="1" max="11" width="2.125" style="64" customWidth="1"/>
    <col min="12" max="12" width="2.25" style="64" customWidth="1"/>
    <col min="13" max="17" width="2.375" style="64" customWidth="1"/>
    <col min="18" max="119" width="2.125" style="64" customWidth="1"/>
    <col min="120" max="16384" width="0" style="64" hidden="1"/>
  </cols>
  <sheetData>
    <row r="1" spans="1:119" ht="33" customHeight="1" x14ac:dyDescent="0.15">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B2" s="67" t="s">
        <v>20</v>
      </c>
      <c r="C2" s="67"/>
      <c r="D2" s="68"/>
    </row>
    <row r="3" spans="1:119" ht="18.75" customHeight="1" thickBot="1" x14ac:dyDescent="0.2">
      <c r="A3" s="66"/>
      <c r="B3" s="69" t="s">
        <v>21</v>
      </c>
      <c r="C3" s="70"/>
      <c r="D3" s="70"/>
      <c r="E3" s="71"/>
      <c r="F3" s="71"/>
      <c r="G3" s="71"/>
      <c r="H3" s="71"/>
      <c r="I3" s="71"/>
      <c r="J3" s="71"/>
      <c r="K3" s="71"/>
      <c r="L3" s="71" t="s">
        <v>22</v>
      </c>
      <c r="M3" s="71"/>
      <c r="N3" s="71"/>
      <c r="O3" s="71"/>
      <c r="P3" s="71"/>
      <c r="Q3" s="71"/>
      <c r="R3" s="72"/>
      <c r="S3" s="72"/>
      <c r="T3" s="72"/>
      <c r="U3" s="72"/>
      <c r="V3" s="73"/>
      <c r="W3" s="74" t="s">
        <v>23</v>
      </c>
      <c r="X3" s="75"/>
      <c r="Y3" s="75"/>
      <c r="Z3" s="75"/>
      <c r="AA3" s="75"/>
      <c r="AB3" s="70"/>
      <c r="AC3" s="72" t="s">
        <v>24</v>
      </c>
      <c r="AD3" s="75"/>
      <c r="AE3" s="75"/>
      <c r="AF3" s="75"/>
      <c r="AG3" s="75"/>
      <c r="AH3" s="75"/>
      <c r="AI3" s="75"/>
      <c r="AJ3" s="75"/>
      <c r="AK3" s="75"/>
      <c r="AL3" s="76"/>
      <c r="AM3" s="74" t="s">
        <v>25</v>
      </c>
      <c r="AN3" s="75"/>
      <c r="AO3" s="75"/>
      <c r="AP3" s="75"/>
      <c r="AQ3" s="75"/>
      <c r="AR3" s="75"/>
      <c r="AS3" s="75"/>
      <c r="AT3" s="75"/>
      <c r="AU3" s="75"/>
      <c r="AV3" s="75"/>
      <c r="AW3" s="75"/>
      <c r="AX3" s="76"/>
      <c r="AY3" s="77" t="s">
        <v>26</v>
      </c>
      <c r="AZ3" s="78"/>
      <c r="BA3" s="78"/>
      <c r="BB3" s="78"/>
      <c r="BC3" s="78"/>
      <c r="BD3" s="78"/>
      <c r="BE3" s="78"/>
      <c r="BF3" s="78"/>
      <c r="BG3" s="78"/>
      <c r="BH3" s="78"/>
      <c r="BI3" s="78"/>
      <c r="BJ3" s="78"/>
      <c r="BK3" s="78"/>
      <c r="BL3" s="78"/>
      <c r="BM3" s="79"/>
      <c r="BN3" s="74" t="s">
        <v>27</v>
      </c>
      <c r="BO3" s="75"/>
      <c r="BP3" s="75"/>
      <c r="BQ3" s="75"/>
      <c r="BR3" s="75"/>
      <c r="BS3" s="75"/>
      <c r="BT3" s="75"/>
      <c r="BU3" s="76"/>
      <c r="BV3" s="74" t="s">
        <v>28</v>
      </c>
      <c r="BW3" s="75"/>
      <c r="BX3" s="75"/>
      <c r="BY3" s="75"/>
      <c r="BZ3" s="75"/>
      <c r="CA3" s="75"/>
      <c r="CB3" s="75"/>
      <c r="CC3" s="76"/>
      <c r="CD3" s="77" t="s">
        <v>26</v>
      </c>
      <c r="CE3" s="78"/>
      <c r="CF3" s="78"/>
      <c r="CG3" s="78"/>
      <c r="CH3" s="78"/>
      <c r="CI3" s="78"/>
      <c r="CJ3" s="78"/>
      <c r="CK3" s="78"/>
      <c r="CL3" s="78"/>
      <c r="CM3" s="78"/>
      <c r="CN3" s="78"/>
      <c r="CO3" s="78"/>
      <c r="CP3" s="78"/>
      <c r="CQ3" s="78"/>
      <c r="CR3" s="78"/>
      <c r="CS3" s="79"/>
      <c r="CT3" s="74" t="s">
        <v>29</v>
      </c>
      <c r="CU3" s="75"/>
      <c r="CV3" s="75"/>
      <c r="CW3" s="75"/>
      <c r="CX3" s="75"/>
      <c r="CY3" s="75"/>
      <c r="CZ3" s="75"/>
      <c r="DA3" s="76"/>
      <c r="DB3" s="74" t="s">
        <v>30</v>
      </c>
      <c r="DC3" s="75"/>
      <c r="DD3" s="75"/>
      <c r="DE3" s="75"/>
      <c r="DF3" s="75"/>
      <c r="DG3" s="75"/>
      <c r="DH3" s="75"/>
      <c r="DI3" s="76"/>
    </row>
    <row r="4" spans="1:119" ht="18.75" customHeight="1" x14ac:dyDescent="0.15">
      <c r="A4" s="66"/>
      <c r="B4" s="80"/>
      <c r="C4" s="81"/>
      <c r="D4" s="81"/>
      <c r="E4" s="82"/>
      <c r="F4" s="82"/>
      <c r="G4" s="82"/>
      <c r="H4" s="82"/>
      <c r="I4" s="82"/>
      <c r="J4" s="82"/>
      <c r="K4" s="82"/>
      <c r="L4" s="82"/>
      <c r="M4" s="82"/>
      <c r="N4" s="82"/>
      <c r="O4" s="82"/>
      <c r="P4" s="82"/>
      <c r="Q4" s="82"/>
      <c r="R4" s="83"/>
      <c r="S4" s="83"/>
      <c r="T4" s="83"/>
      <c r="U4" s="83"/>
      <c r="V4" s="84"/>
      <c r="W4" s="85"/>
      <c r="X4" s="86"/>
      <c r="Y4" s="86"/>
      <c r="Z4" s="86"/>
      <c r="AA4" s="86"/>
      <c r="AB4" s="81"/>
      <c r="AC4" s="83"/>
      <c r="AD4" s="86"/>
      <c r="AE4" s="86"/>
      <c r="AF4" s="86"/>
      <c r="AG4" s="86"/>
      <c r="AH4" s="86"/>
      <c r="AI4" s="86"/>
      <c r="AJ4" s="86"/>
      <c r="AK4" s="86"/>
      <c r="AL4" s="87"/>
      <c r="AM4" s="88"/>
      <c r="AN4" s="89"/>
      <c r="AO4" s="89"/>
      <c r="AP4" s="89"/>
      <c r="AQ4" s="89"/>
      <c r="AR4" s="89"/>
      <c r="AS4" s="89"/>
      <c r="AT4" s="89"/>
      <c r="AU4" s="89"/>
      <c r="AV4" s="89"/>
      <c r="AW4" s="89"/>
      <c r="AX4" s="90"/>
      <c r="AY4" s="91" t="s">
        <v>31</v>
      </c>
      <c r="AZ4" s="92"/>
      <c r="BA4" s="92"/>
      <c r="BB4" s="92"/>
      <c r="BC4" s="92"/>
      <c r="BD4" s="92"/>
      <c r="BE4" s="92"/>
      <c r="BF4" s="92"/>
      <c r="BG4" s="92"/>
      <c r="BH4" s="92"/>
      <c r="BI4" s="92"/>
      <c r="BJ4" s="92"/>
      <c r="BK4" s="92"/>
      <c r="BL4" s="92"/>
      <c r="BM4" s="93"/>
      <c r="BN4" s="94">
        <v>3925290</v>
      </c>
      <c r="BO4" s="95"/>
      <c r="BP4" s="95"/>
      <c r="BQ4" s="95"/>
      <c r="BR4" s="95"/>
      <c r="BS4" s="95"/>
      <c r="BT4" s="95"/>
      <c r="BU4" s="96"/>
      <c r="BV4" s="94">
        <v>4173353</v>
      </c>
      <c r="BW4" s="95"/>
      <c r="BX4" s="95"/>
      <c r="BY4" s="95"/>
      <c r="BZ4" s="95"/>
      <c r="CA4" s="95"/>
      <c r="CB4" s="95"/>
      <c r="CC4" s="96"/>
      <c r="CD4" s="97" t="s">
        <v>32</v>
      </c>
      <c r="CE4" s="98"/>
      <c r="CF4" s="98"/>
      <c r="CG4" s="98"/>
      <c r="CH4" s="98"/>
      <c r="CI4" s="98"/>
      <c r="CJ4" s="98"/>
      <c r="CK4" s="98"/>
      <c r="CL4" s="98"/>
      <c r="CM4" s="98"/>
      <c r="CN4" s="98"/>
      <c r="CO4" s="98"/>
      <c r="CP4" s="98"/>
      <c r="CQ4" s="98"/>
      <c r="CR4" s="98"/>
      <c r="CS4" s="99"/>
      <c r="CT4" s="100">
        <v>5.2</v>
      </c>
      <c r="CU4" s="101"/>
      <c r="CV4" s="101"/>
      <c r="CW4" s="101"/>
      <c r="CX4" s="101"/>
      <c r="CY4" s="101"/>
      <c r="CZ4" s="101"/>
      <c r="DA4" s="102"/>
      <c r="DB4" s="100">
        <v>5.4</v>
      </c>
      <c r="DC4" s="101"/>
      <c r="DD4" s="101"/>
      <c r="DE4" s="101"/>
      <c r="DF4" s="101"/>
      <c r="DG4" s="101"/>
      <c r="DH4" s="101"/>
      <c r="DI4" s="102"/>
    </row>
    <row r="5" spans="1:119" ht="18.75" customHeight="1" x14ac:dyDescent="0.15">
      <c r="A5" s="66"/>
      <c r="B5" s="103"/>
      <c r="C5" s="104"/>
      <c r="D5" s="104"/>
      <c r="E5" s="105"/>
      <c r="F5" s="105"/>
      <c r="G5" s="105"/>
      <c r="H5" s="105"/>
      <c r="I5" s="105"/>
      <c r="J5" s="105"/>
      <c r="K5" s="105"/>
      <c r="L5" s="105"/>
      <c r="M5" s="105"/>
      <c r="N5" s="105"/>
      <c r="O5" s="105"/>
      <c r="P5" s="105"/>
      <c r="Q5" s="105"/>
      <c r="R5" s="106"/>
      <c r="S5" s="106"/>
      <c r="T5" s="106"/>
      <c r="U5" s="106"/>
      <c r="V5" s="107"/>
      <c r="W5" s="88"/>
      <c r="X5" s="89"/>
      <c r="Y5" s="89"/>
      <c r="Z5" s="89"/>
      <c r="AA5" s="89"/>
      <c r="AB5" s="104"/>
      <c r="AC5" s="106"/>
      <c r="AD5" s="89"/>
      <c r="AE5" s="89"/>
      <c r="AF5" s="89"/>
      <c r="AG5" s="89"/>
      <c r="AH5" s="89"/>
      <c r="AI5" s="89"/>
      <c r="AJ5" s="89"/>
      <c r="AK5" s="89"/>
      <c r="AL5" s="90"/>
      <c r="AM5" s="108" t="s">
        <v>33</v>
      </c>
      <c r="AN5" s="109"/>
      <c r="AO5" s="109"/>
      <c r="AP5" s="109"/>
      <c r="AQ5" s="109"/>
      <c r="AR5" s="109"/>
      <c r="AS5" s="109"/>
      <c r="AT5" s="110"/>
      <c r="AU5" s="111" t="s">
        <v>34</v>
      </c>
      <c r="AV5" s="112"/>
      <c r="AW5" s="112"/>
      <c r="AX5" s="112"/>
      <c r="AY5" s="113" t="s">
        <v>35</v>
      </c>
      <c r="AZ5" s="114"/>
      <c r="BA5" s="114"/>
      <c r="BB5" s="114"/>
      <c r="BC5" s="114"/>
      <c r="BD5" s="114"/>
      <c r="BE5" s="114"/>
      <c r="BF5" s="114"/>
      <c r="BG5" s="114"/>
      <c r="BH5" s="114"/>
      <c r="BI5" s="114"/>
      <c r="BJ5" s="114"/>
      <c r="BK5" s="114"/>
      <c r="BL5" s="114"/>
      <c r="BM5" s="115"/>
      <c r="BN5" s="116">
        <v>3758679</v>
      </c>
      <c r="BO5" s="117"/>
      <c r="BP5" s="117"/>
      <c r="BQ5" s="117"/>
      <c r="BR5" s="117"/>
      <c r="BS5" s="117"/>
      <c r="BT5" s="117"/>
      <c r="BU5" s="118"/>
      <c r="BV5" s="116">
        <v>4038202</v>
      </c>
      <c r="BW5" s="117"/>
      <c r="BX5" s="117"/>
      <c r="BY5" s="117"/>
      <c r="BZ5" s="117"/>
      <c r="CA5" s="117"/>
      <c r="CB5" s="117"/>
      <c r="CC5" s="118"/>
      <c r="CD5" s="119" t="s">
        <v>36</v>
      </c>
      <c r="CE5" s="120"/>
      <c r="CF5" s="120"/>
      <c r="CG5" s="120"/>
      <c r="CH5" s="120"/>
      <c r="CI5" s="120"/>
      <c r="CJ5" s="120"/>
      <c r="CK5" s="120"/>
      <c r="CL5" s="120"/>
      <c r="CM5" s="120"/>
      <c r="CN5" s="120"/>
      <c r="CO5" s="120"/>
      <c r="CP5" s="120"/>
      <c r="CQ5" s="120"/>
      <c r="CR5" s="120"/>
      <c r="CS5" s="121"/>
      <c r="CT5" s="122">
        <v>94.7</v>
      </c>
      <c r="CU5" s="123"/>
      <c r="CV5" s="123"/>
      <c r="CW5" s="123"/>
      <c r="CX5" s="123"/>
      <c r="CY5" s="123"/>
      <c r="CZ5" s="123"/>
      <c r="DA5" s="124"/>
      <c r="DB5" s="122">
        <v>93.1</v>
      </c>
      <c r="DC5" s="123"/>
      <c r="DD5" s="123"/>
      <c r="DE5" s="123"/>
      <c r="DF5" s="123"/>
      <c r="DG5" s="123"/>
      <c r="DH5" s="123"/>
      <c r="DI5" s="124"/>
    </row>
    <row r="6" spans="1:119" ht="18.75" customHeight="1" x14ac:dyDescent="0.15">
      <c r="A6" s="66"/>
      <c r="B6" s="125" t="s">
        <v>37</v>
      </c>
      <c r="C6" s="126"/>
      <c r="D6" s="126"/>
      <c r="E6" s="127"/>
      <c r="F6" s="127"/>
      <c r="G6" s="127"/>
      <c r="H6" s="127"/>
      <c r="I6" s="127"/>
      <c r="J6" s="127"/>
      <c r="K6" s="127"/>
      <c r="L6" s="127" t="s">
        <v>38</v>
      </c>
      <c r="M6" s="127"/>
      <c r="N6" s="127"/>
      <c r="O6" s="127"/>
      <c r="P6" s="127"/>
      <c r="Q6" s="127"/>
      <c r="R6" s="128"/>
      <c r="S6" s="128"/>
      <c r="T6" s="128"/>
      <c r="U6" s="128"/>
      <c r="V6" s="129"/>
      <c r="W6" s="130" t="s">
        <v>39</v>
      </c>
      <c r="X6" s="131"/>
      <c r="Y6" s="131"/>
      <c r="Z6" s="131"/>
      <c r="AA6" s="131"/>
      <c r="AB6" s="126"/>
      <c r="AC6" s="132" t="s">
        <v>40</v>
      </c>
      <c r="AD6" s="133"/>
      <c r="AE6" s="133"/>
      <c r="AF6" s="133"/>
      <c r="AG6" s="133"/>
      <c r="AH6" s="133"/>
      <c r="AI6" s="133"/>
      <c r="AJ6" s="133"/>
      <c r="AK6" s="133"/>
      <c r="AL6" s="134"/>
      <c r="AM6" s="108" t="s">
        <v>41</v>
      </c>
      <c r="AN6" s="109"/>
      <c r="AO6" s="109"/>
      <c r="AP6" s="109"/>
      <c r="AQ6" s="109"/>
      <c r="AR6" s="109"/>
      <c r="AS6" s="109"/>
      <c r="AT6" s="110"/>
      <c r="AU6" s="111" t="s">
        <v>34</v>
      </c>
      <c r="AV6" s="112"/>
      <c r="AW6" s="112"/>
      <c r="AX6" s="112"/>
      <c r="AY6" s="113" t="s">
        <v>42</v>
      </c>
      <c r="AZ6" s="114"/>
      <c r="BA6" s="114"/>
      <c r="BB6" s="114"/>
      <c r="BC6" s="114"/>
      <c r="BD6" s="114"/>
      <c r="BE6" s="114"/>
      <c r="BF6" s="114"/>
      <c r="BG6" s="114"/>
      <c r="BH6" s="114"/>
      <c r="BI6" s="114"/>
      <c r="BJ6" s="114"/>
      <c r="BK6" s="114"/>
      <c r="BL6" s="114"/>
      <c r="BM6" s="115"/>
      <c r="BN6" s="116">
        <v>166611</v>
      </c>
      <c r="BO6" s="117"/>
      <c r="BP6" s="117"/>
      <c r="BQ6" s="117"/>
      <c r="BR6" s="117"/>
      <c r="BS6" s="117"/>
      <c r="BT6" s="117"/>
      <c r="BU6" s="118"/>
      <c r="BV6" s="116">
        <v>135151</v>
      </c>
      <c r="BW6" s="117"/>
      <c r="BX6" s="117"/>
      <c r="BY6" s="117"/>
      <c r="BZ6" s="117"/>
      <c r="CA6" s="117"/>
      <c r="CB6" s="117"/>
      <c r="CC6" s="118"/>
      <c r="CD6" s="119" t="s">
        <v>43</v>
      </c>
      <c r="CE6" s="120"/>
      <c r="CF6" s="120"/>
      <c r="CG6" s="120"/>
      <c r="CH6" s="120"/>
      <c r="CI6" s="120"/>
      <c r="CJ6" s="120"/>
      <c r="CK6" s="120"/>
      <c r="CL6" s="120"/>
      <c r="CM6" s="120"/>
      <c r="CN6" s="120"/>
      <c r="CO6" s="120"/>
      <c r="CP6" s="120"/>
      <c r="CQ6" s="120"/>
      <c r="CR6" s="120"/>
      <c r="CS6" s="121"/>
      <c r="CT6" s="135">
        <v>98.7</v>
      </c>
      <c r="CU6" s="136"/>
      <c r="CV6" s="136"/>
      <c r="CW6" s="136"/>
      <c r="CX6" s="136"/>
      <c r="CY6" s="136"/>
      <c r="CZ6" s="136"/>
      <c r="DA6" s="137"/>
      <c r="DB6" s="135">
        <v>96.9</v>
      </c>
      <c r="DC6" s="136"/>
      <c r="DD6" s="136"/>
      <c r="DE6" s="136"/>
      <c r="DF6" s="136"/>
      <c r="DG6" s="136"/>
      <c r="DH6" s="136"/>
      <c r="DI6" s="137"/>
    </row>
    <row r="7" spans="1:119" ht="18.75" customHeight="1" x14ac:dyDescent="0.15">
      <c r="A7" s="66"/>
      <c r="B7" s="80"/>
      <c r="C7" s="81"/>
      <c r="D7" s="81"/>
      <c r="E7" s="82"/>
      <c r="F7" s="82"/>
      <c r="G7" s="82"/>
      <c r="H7" s="82"/>
      <c r="I7" s="82"/>
      <c r="J7" s="82"/>
      <c r="K7" s="82"/>
      <c r="L7" s="82"/>
      <c r="M7" s="82"/>
      <c r="N7" s="82"/>
      <c r="O7" s="82"/>
      <c r="P7" s="82"/>
      <c r="Q7" s="82"/>
      <c r="R7" s="83"/>
      <c r="S7" s="83"/>
      <c r="T7" s="83"/>
      <c r="U7" s="83"/>
      <c r="V7" s="84"/>
      <c r="W7" s="85"/>
      <c r="X7" s="86"/>
      <c r="Y7" s="86"/>
      <c r="Z7" s="86"/>
      <c r="AA7" s="86"/>
      <c r="AB7" s="81"/>
      <c r="AC7" s="138"/>
      <c r="AD7" s="139"/>
      <c r="AE7" s="139"/>
      <c r="AF7" s="139"/>
      <c r="AG7" s="139"/>
      <c r="AH7" s="139"/>
      <c r="AI7" s="139"/>
      <c r="AJ7" s="139"/>
      <c r="AK7" s="139"/>
      <c r="AL7" s="140"/>
      <c r="AM7" s="108" t="s">
        <v>44</v>
      </c>
      <c r="AN7" s="109"/>
      <c r="AO7" s="109"/>
      <c r="AP7" s="109"/>
      <c r="AQ7" s="109"/>
      <c r="AR7" s="109"/>
      <c r="AS7" s="109"/>
      <c r="AT7" s="110"/>
      <c r="AU7" s="111" t="s">
        <v>34</v>
      </c>
      <c r="AV7" s="112"/>
      <c r="AW7" s="112"/>
      <c r="AX7" s="112"/>
      <c r="AY7" s="113" t="s">
        <v>45</v>
      </c>
      <c r="AZ7" s="114"/>
      <c r="BA7" s="114"/>
      <c r="BB7" s="114"/>
      <c r="BC7" s="114"/>
      <c r="BD7" s="114"/>
      <c r="BE7" s="114"/>
      <c r="BF7" s="114"/>
      <c r="BG7" s="114"/>
      <c r="BH7" s="114"/>
      <c r="BI7" s="114"/>
      <c r="BJ7" s="114"/>
      <c r="BK7" s="114"/>
      <c r="BL7" s="114"/>
      <c r="BM7" s="115"/>
      <c r="BN7" s="116">
        <v>60449</v>
      </c>
      <c r="BO7" s="117"/>
      <c r="BP7" s="117"/>
      <c r="BQ7" s="117"/>
      <c r="BR7" s="117"/>
      <c r="BS7" s="117"/>
      <c r="BT7" s="117"/>
      <c r="BU7" s="118"/>
      <c r="BV7" s="116">
        <v>21634</v>
      </c>
      <c r="BW7" s="117"/>
      <c r="BX7" s="117"/>
      <c r="BY7" s="117"/>
      <c r="BZ7" s="117"/>
      <c r="CA7" s="117"/>
      <c r="CB7" s="117"/>
      <c r="CC7" s="118"/>
      <c r="CD7" s="119" t="s">
        <v>46</v>
      </c>
      <c r="CE7" s="120"/>
      <c r="CF7" s="120"/>
      <c r="CG7" s="120"/>
      <c r="CH7" s="120"/>
      <c r="CI7" s="120"/>
      <c r="CJ7" s="120"/>
      <c r="CK7" s="120"/>
      <c r="CL7" s="120"/>
      <c r="CM7" s="120"/>
      <c r="CN7" s="120"/>
      <c r="CO7" s="120"/>
      <c r="CP7" s="120"/>
      <c r="CQ7" s="120"/>
      <c r="CR7" s="120"/>
      <c r="CS7" s="121"/>
      <c r="CT7" s="116">
        <v>2044258</v>
      </c>
      <c r="CU7" s="117"/>
      <c r="CV7" s="117"/>
      <c r="CW7" s="117"/>
      <c r="CX7" s="117"/>
      <c r="CY7" s="117"/>
      <c r="CZ7" s="117"/>
      <c r="DA7" s="118"/>
      <c r="DB7" s="116">
        <v>2095571</v>
      </c>
      <c r="DC7" s="117"/>
      <c r="DD7" s="117"/>
      <c r="DE7" s="117"/>
      <c r="DF7" s="117"/>
      <c r="DG7" s="117"/>
      <c r="DH7" s="117"/>
      <c r="DI7" s="118"/>
    </row>
    <row r="8" spans="1:119" ht="18.75" customHeight="1" thickBot="1" x14ac:dyDescent="0.2">
      <c r="A8" s="66"/>
      <c r="B8" s="141"/>
      <c r="C8" s="142"/>
      <c r="D8" s="142"/>
      <c r="E8" s="143"/>
      <c r="F8" s="143"/>
      <c r="G8" s="143"/>
      <c r="H8" s="143"/>
      <c r="I8" s="143"/>
      <c r="J8" s="143"/>
      <c r="K8" s="143"/>
      <c r="L8" s="143"/>
      <c r="M8" s="143"/>
      <c r="N8" s="143"/>
      <c r="O8" s="143"/>
      <c r="P8" s="143"/>
      <c r="Q8" s="143"/>
      <c r="R8" s="144"/>
      <c r="S8" s="144"/>
      <c r="T8" s="144"/>
      <c r="U8" s="144"/>
      <c r="V8" s="145"/>
      <c r="W8" s="146"/>
      <c r="X8" s="147"/>
      <c r="Y8" s="147"/>
      <c r="Z8" s="147"/>
      <c r="AA8" s="147"/>
      <c r="AB8" s="142"/>
      <c r="AC8" s="148"/>
      <c r="AD8" s="149"/>
      <c r="AE8" s="149"/>
      <c r="AF8" s="149"/>
      <c r="AG8" s="149"/>
      <c r="AH8" s="149"/>
      <c r="AI8" s="149"/>
      <c r="AJ8" s="149"/>
      <c r="AK8" s="149"/>
      <c r="AL8" s="150"/>
      <c r="AM8" s="108" t="s">
        <v>47</v>
      </c>
      <c r="AN8" s="109"/>
      <c r="AO8" s="109"/>
      <c r="AP8" s="109"/>
      <c r="AQ8" s="109"/>
      <c r="AR8" s="109"/>
      <c r="AS8" s="109"/>
      <c r="AT8" s="110"/>
      <c r="AU8" s="111" t="s">
        <v>48</v>
      </c>
      <c r="AV8" s="112"/>
      <c r="AW8" s="112"/>
      <c r="AX8" s="112"/>
      <c r="AY8" s="113" t="s">
        <v>49</v>
      </c>
      <c r="AZ8" s="114"/>
      <c r="BA8" s="114"/>
      <c r="BB8" s="114"/>
      <c r="BC8" s="114"/>
      <c r="BD8" s="114"/>
      <c r="BE8" s="114"/>
      <c r="BF8" s="114"/>
      <c r="BG8" s="114"/>
      <c r="BH8" s="114"/>
      <c r="BI8" s="114"/>
      <c r="BJ8" s="114"/>
      <c r="BK8" s="114"/>
      <c r="BL8" s="114"/>
      <c r="BM8" s="115"/>
      <c r="BN8" s="116">
        <v>106162</v>
      </c>
      <c r="BO8" s="117"/>
      <c r="BP8" s="117"/>
      <c r="BQ8" s="117"/>
      <c r="BR8" s="117"/>
      <c r="BS8" s="117"/>
      <c r="BT8" s="117"/>
      <c r="BU8" s="118"/>
      <c r="BV8" s="116">
        <v>113517</v>
      </c>
      <c r="BW8" s="117"/>
      <c r="BX8" s="117"/>
      <c r="BY8" s="117"/>
      <c r="BZ8" s="117"/>
      <c r="CA8" s="117"/>
      <c r="CB8" s="117"/>
      <c r="CC8" s="118"/>
      <c r="CD8" s="119" t="s">
        <v>50</v>
      </c>
      <c r="CE8" s="120"/>
      <c r="CF8" s="120"/>
      <c r="CG8" s="120"/>
      <c r="CH8" s="120"/>
      <c r="CI8" s="120"/>
      <c r="CJ8" s="120"/>
      <c r="CK8" s="120"/>
      <c r="CL8" s="120"/>
      <c r="CM8" s="120"/>
      <c r="CN8" s="120"/>
      <c r="CO8" s="120"/>
      <c r="CP8" s="120"/>
      <c r="CQ8" s="120"/>
      <c r="CR8" s="120"/>
      <c r="CS8" s="121"/>
      <c r="CT8" s="151">
        <v>0.2</v>
      </c>
      <c r="CU8" s="152"/>
      <c r="CV8" s="152"/>
      <c r="CW8" s="152"/>
      <c r="CX8" s="152"/>
      <c r="CY8" s="152"/>
      <c r="CZ8" s="152"/>
      <c r="DA8" s="153"/>
      <c r="DB8" s="151">
        <v>0.2</v>
      </c>
      <c r="DC8" s="152"/>
      <c r="DD8" s="152"/>
      <c r="DE8" s="152"/>
      <c r="DF8" s="152"/>
      <c r="DG8" s="152"/>
      <c r="DH8" s="152"/>
      <c r="DI8" s="153"/>
    </row>
    <row r="9" spans="1:119" ht="18.75" customHeight="1" thickBot="1" x14ac:dyDescent="0.2">
      <c r="A9" s="66"/>
      <c r="B9" s="77" t="s">
        <v>51</v>
      </c>
      <c r="C9" s="78"/>
      <c r="D9" s="78"/>
      <c r="E9" s="78"/>
      <c r="F9" s="78"/>
      <c r="G9" s="78"/>
      <c r="H9" s="78"/>
      <c r="I9" s="78"/>
      <c r="J9" s="78"/>
      <c r="K9" s="154"/>
      <c r="L9" s="155" t="s">
        <v>52</v>
      </c>
      <c r="M9" s="156"/>
      <c r="N9" s="156"/>
      <c r="O9" s="156"/>
      <c r="P9" s="156"/>
      <c r="Q9" s="157"/>
      <c r="R9" s="158">
        <v>3352</v>
      </c>
      <c r="S9" s="159"/>
      <c r="T9" s="159"/>
      <c r="U9" s="159"/>
      <c r="V9" s="160"/>
      <c r="W9" s="74" t="s">
        <v>53</v>
      </c>
      <c r="X9" s="75"/>
      <c r="Y9" s="75"/>
      <c r="Z9" s="75"/>
      <c r="AA9" s="75"/>
      <c r="AB9" s="75"/>
      <c r="AC9" s="75"/>
      <c r="AD9" s="75"/>
      <c r="AE9" s="75"/>
      <c r="AF9" s="75"/>
      <c r="AG9" s="75"/>
      <c r="AH9" s="75"/>
      <c r="AI9" s="75"/>
      <c r="AJ9" s="75"/>
      <c r="AK9" s="75"/>
      <c r="AL9" s="76"/>
      <c r="AM9" s="108" t="s">
        <v>54</v>
      </c>
      <c r="AN9" s="109"/>
      <c r="AO9" s="109"/>
      <c r="AP9" s="109"/>
      <c r="AQ9" s="109"/>
      <c r="AR9" s="109"/>
      <c r="AS9" s="109"/>
      <c r="AT9" s="110"/>
      <c r="AU9" s="111" t="s">
        <v>34</v>
      </c>
      <c r="AV9" s="112"/>
      <c r="AW9" s="112"/>
      <c r="AX9" s="112"/>
      <c r="AY9" s="113" t="s">
        <v>55</v>
      </c>
      <c r="AZ9" s="114"/>
      <c r="BA9" s="114"/>
      <c r="BB9" s="114"/>
      <c r="BC9" s="114"/>
      <c r="BD9" s="114"/>
      <c r="BE9" s="114"/>
      <c r="BF9" s="114"/>
      <c r="BG9" s="114"/>
      <c r="BH9" s="114"/>
      <c r="BI9" s="114"/>
      <c r="BJ9" s="114"/>
      <c r="BK9" s="114"/>
      <c r="BL9" s="114"/>
      <c r="BM9" s="115"/>
      <c r="BN9" s="116">
        <v>-7355</v>
      </c>
      <c r="BO9" s="117"/>
      <c r="BP9" s="117"/>
      <c r="BQ9" s="117"/>
      <c r="BR9" s="117"/>
      <c r="BS9" s="117"/>
      <c r="BT9" s="117"/>
      <c r="BU9" s="118"/>
      <c r="BV9" s="116">
        <v>-51008</v>
      </c>
      <c r="BW9" s="117"/>
      <c r="BX9" s="117"/>
      <c r="BY9" s="117"/>
      <c r="BZ9" s="117"/>
      <c r="CA9" s="117"/>
      <c r="CB9" s="117"/>
      <c r="CC9" s="118"/>
      <c r="CD9" s="119" t="s">
        <v>56</v>
      </c>
      <c r="CE9" s="120"/>
      <c r="CF9" s="120"/>
      <c r="CG9" s="120"/>
      <c r="CH9" s="120"/>
      <c r="CI9" s="120"/>
      <c r="CJ9" s="120"/>
      <c r="CK9" s="120"/>
      <c r="CL9" s="120"/>
      <c r="CM9" s="120"/>
      <c r="CN9" s="120"/>
      <c r="CO9" s="120"/>
      <c r="CP9" s="120"/>
      <c r="CQ9" s="120"/>
      <c r="CR9" s="120"/>
      <c r="CS9" s="121"/>
      <c r="CT9" s="122">
        <v>11.9</v>
      </c>
      <c r="CU9" s="123"/>
      <c r="CV9" s="123"/>
      <c r="CW9" s="123"/>
      <c r="CX9" s="123"/>
      <c r="CY9" s="123"/>
      <c r="CZ9" s="123"/>
      <c r="DA9" s="124"/>
      <c r="DB9" s="122">
        <v>12.5</v>
      </c>
      <c r="DC9" s="123"/>
      <c r="DD9" s="123"/>
      <c r="DE9" s="123"/>
      <c r="DF9" s="123"/>
      <c r="DG9" s="123"/>
      <c r="DH9" s="123"/>
      <c r="DI9" s="124"/>
    </row>
    <row r="10" spans="1:119" ht="18.75" customHeight="1" thickBot="1" x14ac:dyDescent="0.2">
      <c r="A10" s="66"/>
      <c r="B10" s="77"/>
      <c r="C10" s="78"/>
      <c r="D10" s="78"/>
      <c r="E10" s="78"/>
      <c r="F10" s="78"/>
      <c r="G10" s="78"/>
      <c r="H10" s="78"/>
      <c r="I10" s="78"/>
      <c r="J10" s="78"/>
      <c r="K10" s="154"/>
      <c r="L10" s="161" t="s">
        <v>57</v>
      </c>
      <c r="M10" s="109"/>
      <c r="N10" s="109"/>
      <c r="O10" s="109"/>
      <c r="P10" s="109"/>
      <c r="Q10" s="110"/>
      <c r="R10" s="162">
        <v>3975</v>
      </c>
      <c r="S10" s="163"/>
      <c r="T10" s="163"/>
      <c r="U10" s="163"/>
      <c r="V10" s="164"/>
      <c r="W10" s="85"/>
      <c r="X10" s="86"/>
      <c r="Y10" s="86"/>
      <c r="Z10" s="86"/>
      <c r="AA10" s="86"/>
      <c r="AB10" s="86"/>
      <c r="AC10" s="86"/>
      <c r="AD10" s="86"/>
      <c r="AE10" s="86"/>
      <c r="AF10" s="86"/>
      <c r="AG10" s="86"/>
      <c r="AH10" s="86"/>
      <c r="AI10" s="86"/>
      <c r="AJ10" s="86"/>
      <c r="AK10" s="86"/>
      <c r="AL10" s="87"/>
      <c r="AM10" s="108" t="s">
        <v>58</v>
      </c>
      <c r="AN10" s="109"/>
      <c r="AO10" s="109"/>
      <c r="AP10" s="109"/>
      <c r="AQ10" s="109"/>
      <c r="AR10" s="109"/>
      <c r="AS10" s="109"/>
      <c r="AT10" s="110"/>
      <c r="AU10" s="111" t="s">
        <v>48</v>
      </c>
      <c r="AV10" s="112"/>
      <c r="AW10" s="112"/>
      <c r="AX10" s="112"/>
      <c r="AY10" s="113" t="s">
        <v>59</v>
      </c>
      <c r="AZ10" s="114"/>
      <c r="BA10" s="114"/>
      <c r="BB10" s="114"/>
      <c r="BC10" s="114"/>
      <c r="BD10" s="114"/>
      <c r="BE10" s="114"/>
      <c r="BF10" s="114"/>
      <c r="BG10" s="114"/>
      <c r="BH10" s="114"/>
      <c r="BI10" s="114"/>
      <c r="BJ10" s="114"/>
      <c r="BK10" s="114"/>
      <c r="BL10" s="114"/>
      <c r="BM10" s="115"/>
      <c r="BN10" s="116">
        <v>52952</v>
      </c>
      <c r="BO10" s="117"/>
      <c r="BP10" s="117"/>
      <c r="BQ10" s="117"/>
      <c r="BR10" s="117"/>
      <c r="BS10" s="117"/>
      <c r="BT10" s="117"/>
      <c r="BU10" s="118"/>
      <c r="BV10" s="116">
        <v>68734</v>
      </c>
      <c r="BW10" s="117"/>
      <c r="BX10" s="117"/>
      <c r="BY10" s="117"/>
      <c r="BZ10" s="117"/>
      <c r="CA10" s="117"/>
      <c r="CB10" s="117"/>
      <c r="CC10" s="118"/>
      <c r="CD10" s="165" t="s">
        <v>60</v>
      </c>
      <c r="CE10" s="166"/>
      <c r="CF10" s="166"/>
      <c r="CG10" s="166"/>
      <c r="CH10" s="166"/>
      <c r="CI10" s="166"/>
      <c r="CJ10" s="166"/>
      <c r="CK10" s="166"/>
      <c r="CL10" s="166"/>
      <c r="CM10" s="166"/>
      <c r="CN10" s="166"/>
      <c r="CO10" s="166"/>
      <c r="CP10" s="166"/>
      <c r="CQ10" s="166"/>
      <c r="CR10" s="166"/>
      <c r="CS10" s="167"/>
      <c r="CT10" s="168"/>
      <c r="CU10" s="169"/>
      <c r="CV10" s="169"/>
      <c r="CW10" s="169"/>
      <c r="CX10" s="169"/>
      <c r="CY10" s="169"/>
      <c r="CZ10" s="169"/>
      <c r="DA10" s="170"/>
      <c r="DB10" s="168"/>
      <c r="DC10" s="169"/>
      <c r="DD10" s="169"/>
      <c r="DE10" s="169"/>
      <c r="DF10" s="169"/>
      <c r="DG10" s="169"/>
      <c r="DH10" s="169"/>
      <c r="DI10" s="170"/>
    </row>
    <row r="11" spans="1:119" ht="18.75" customHeight="1" thickBot="1" x14ac:dyDescent="0.2">
      <c r="A11" s="66"/>
      <c r="B11" s="77"/>
      <c r="C11" s="78"/>
      <c r="D11" s="78"/>
      <c r="E11" s="78"/>
      <c r="F11" s="78"/>
      <c r="G11" s="78"/>
      <c r="H11" s="78"/>
      <c r="I11" s="78"/>
      <c r="J11" s="78"/>
      <c r="K11" s="154"/>
      <c r="L11" s="171" t="s">
        <v>61</v>
      </c>
      <c r="M11" s="172"/>
      <c r="N11" s="172"/>
      <c r="O11" s="172"/>
      <c r="P11" s="172"/>
      <c r="Q11" s="173"/>
      <c r="R11" s="174" t="s">
        <v>62</v>
      </c>
      <c r="S11" s="175"/>
      <c r="T11" s="175"/>
      <c r="U11" s="175"/>
      <c r="V11" s="176"/>
      <c r="W11" s="85"/>
      <c r="X11" s="86"/>
      <c r="Y11" s="86"/>
      <c r="Z11" s="86"/>
      <c r="AA11" s="86"/>
      <c r="AB11" s="86"/>
      <c r="AC11" s="86"/>
      <c r="AD11" s="86"/>
      <c r="AE11" s="86"/>
      <c r="AF11" s="86"/>
      <c r="AG11" s="86"/>
      <c r="AH11" s="86"/>
      <c r="AI11" s="86"/>
      <c r="AJ11" s="86"/>
      <c r="AK11" s="86"/>
      <c r="AL11" s="87"/>
      <c r="AM11" s="108" t="s">
        <v>63</v>
      </c>
      <c r="AN11" s="109"/>
      <c r="AO11" s="109"/>
      <c r="AP11" s="109"/>
      <c r="AQ11" s="109"/>
      <c r="AR11" s="109"/>
      <c r="AS11" s="109"/>
      <c r="AT11" s="110"/>
      <c r="AU11" s="111" t="s">
        <v>48</v>
      </c>
      <c r="AV11" s="112"/>
      <c r="AW11" s="112"/>
      <c r="AX11" s="112"/>
      <c r="AY11" s="113" t="s">
        <v>64</v>
      </c>
      <c r="AZ11" s="114"/>
      <c r="BA11" s="114"/>
      <c r="BB11" s="114"/>
      <c r="BC11" s="114"/>
      <c r="BD11" s="114"/>
      <c r="BE11" s="114"/>
      <c r="BF11" s="114"/>
      <c r="BG11" s="114"/>
      <c r="BH11" s="114"/>
      <c r="BI11" s="114"/>
      <c r="BJ11" s="114"/>
      <c r="BK11" s="114"/>
      <c r="BL11" s="114"/>
      <c r="BM11" s="115"/>
      <c r="BN11" s="116">
        <v>0</v>
      </c>
      <c r="BO11" s="117"/>
      <c r="BP11" s="117"/>
      <c r="BQ11" s="117"/>
      <c r="BR11" s="117"/>
      <c r="BS11" s="117"/>
      <c r="BT11" s="117"/>
      <c r="BU11" s="118"/>
      <c r="BV11" s="116">
        <v>0</v>
      </c>
      <c r="BW11" s="117"/>
      <c r="BX11" s="117"/>
      <c r="BY11" s="117"/>
      <c r="BZ11" s="117"/>
      <c r="CA11" s="117"/>
      <c r="CB11" s="117"/>
      <c r="CC11" s="118"/>
      <c r="CD11" s="119" t="s">
        <v>65</v>
      </c>
      <c r="CE11" s="120"/>
      <c r="CF11" s="120"/>
      <c r="CG11" s="120"/>
      <c r="CH11" s="120"/>
      <c r="CI11" s="120"/>
      <c r="CJ11" s="120"/>
      <c r="CK11" s="120"/>
      <c r="CL11" s="120"/>
      <c r="CM11" s="120"/>
      <c r="CN11" s="120"/>
      <c r="CO11" s="120"/>
      <c r="CP11" s="120"/>
      <c r="CQ11" s="120"/>
      <c r="CR11" s="120"/>
      <c r="CS11" s="121"/>
      <c r="CT11" s="151" t="s">
        <v>66</v>
      </c>
      <c r="CU11" s="152"/>
      <c r="CV11" s="152"/>
      <c r="CW11" s="152"/>
      <c r="CX11" s="152"/>
      <c r="CY11" s="152"/>
      <c r="CZ11" s="152"/>
      <c r="DA11" s="153"/>
      <c r="DB11" s="151" t="s">
        <v>66</v>
      </c>
      <c r="DC11" s="152"/>
      <c r="DD11" s="152"/>
      <c r="DE11" s="152"/>
      <c r="DF11" s="152"/>
      <c r="DG11" s="152"/>
      <c r="DH11" s="152"/>
      <c r="DI11" s="153"/>
    </row>
    <row r="12" spans="1:119" ht="18.75" customHeight="1" x14ac:dyDescent="0.15">
      <c r="A12" s="66"/>
      <c r="B12" s="177" t="s">
        <v>67</v>
      </c>
      <c r="C12" s="178"/>
      <c r="D12" s="178"/>
      <c r="E12" s="178"/>
      <c r="F12" s="178"/>
      <c r="G12" s="178"/>
      <c r="H12" s="178"/>
      <c r="I12" s="178"/>
      <c r="J12" s="178"/>
      <c r="K12" s="179"/>
      <c r="L12" s="180" t="s">
        <v>68</v>
      </c>
      <c r="M12" s="181"/>
      <c r="N12" s="181"/>
      <c r="O12" s="181"/>
      <c r="P12" s="181"/>
      <c r="Q12" s="182"/>
      <c r="R12" s="183">
        <v>3126</v>
      </c>
      <c r="S12" s="184"/>
      <c r="T12" s="184"/>
      <c r="U12" s="184"/>
      <c r="V12" s="185"/>
      <c r="W12" s="186" t="s">
        <v>26</v>
      </c>
      <c r="X12" s="112"/>
      <c r="Y12" s="112"/>
      <c r="Z12" s="112"/>
      <c r="AA12" s="112"/>
      <c r="AB12" s="187"/>
      <c r="AC12" s="111" t="s">
        <v>69</v>
      </c>
      <c r="AD12" s="112"/>
      <c r="AE12" s="112"/>
      <c r="AF12" s="112"/>
      <c r="AG12" s="187"/>
      <c r="AH12" s="111" t="s">
        <v>70</v>
      </c>
      <c r="AI12" s="112"/>
      <c r="AJ12" s="112"/>
      <c r="AK12" s="112"/>
      <c r="AL12" s="188"/>
      <c r="AM12" s="108" t="s">
        <v>71</v>
      </c>
      <c r="AN12" s="109"/>
      <c r="AO12" s="109"/>
      <c r="AP12" s="109"/>
      <c r="AQ12" s="109"/>
      <c r="AR12" s="109"/>
      <c r="AS12" s="109"/>
      <c r="AT12" s="110"/>
      <c r="AU12" s="111" t="s">
        <v>34</v>
      </c>
      <c r="AV12" s="112"/>
      <c r="AW12" s="112"/>
      <c r="AX12" s="112"/>
      <c r="AY12" s="113" t="s">
        <v>72</v>
      </c>
      <c r="AZ12" s="114"/>
      <c r="BA12" s="114"/>
      <c r="BB12" s="114"/>
      <c r="BC12" s="114"/>
      <c r="BD12" s="114"/>
      <c r="BE12" s="114"/>
      <c r="BF12" s="114"/>
      <c r="BG12" s="114"/>
      <c r="BH12" s="114"/>
      <c r="BI12" s="114"/>
      <c r="BJ12" s="114"/>
      <c r="BK12" s="114"/>
      <c r="BL12" s="114"/>
      <c r="BM12" s="115"/>
      <c r="BN12" s="116">
        <v>101000</v>
      </c>
      <c r="BO12" s="117"/>
      <c r="BP12" s="117"/>
      <c r="BQ12" s="117"/>
      <c r="BR12" s="117"/>
      <c r="BS12" s="117"/>
      <c r="BT12" s="117"/>
      <c r="BU12" s="118"/>
      <c r="BV12" s="116">
        <v>51400</v>
      </c>
      <c r="BW12" s="117"/>
      <c r="BX12" s="117"/>
      <c r="BY12" s="117"/>
      <c r="BZ12" s="117"/>
      <c r="CA12" s="117"/>
      <c r="CB12" s="117"/>
      <c r="CC12" s="118"/>
      <c r="CD12" s="119" t="s">
        <v>73</v>
      </c>
      <c r="CE12" s="120"/>
      <c r="CF12" s="120"/>
      <c r="CG12" s="120"/>
      <c r="CH12" s="120"/>
      <c r="CI12" s="120"/>
      <c r="CJ12" s="120"/>
      <c r="CK12" s="120"/>
      <c r="CL12" s="120"/>
      <c r="CM12" s="120"/>
      <c r="CN12" s="120"/>
      <c r="CO12" s="120"/>
      <c r="CP12" s="120"/>
      <c r="CQ12" s="120"/>
      <c r="CR12" s="120"/>
      <c r="CS12" s="121"/>
      <c r="CT12" s="151" t="s">
        <v>66</v>
      </c>
      <c r="CU12" s="152"/>
      <c r="CV12" s="152"/>
      <c r="CW12" s="152"/>
      <c r="CX12" s="152"/>
      <c r="CY12" s="152"/>
      <c r="CZ12" s="152"/>
      <c r="DA12" s="153"/>
      <c r="DB12" s="151" t="s">
        <v>66</v>
      </c>
      <c r="DC12" s="152"/>
      <c r="DD12" s="152"/>
      <c r="DE12" s="152"/>
      <c r="DF12" s="152"/>
      <c r="DG12" s="152"/>
      <c r="DH12" s="152"/>
      <c r="DI12" s="153"/>
    </row>
    <row r="13" spans="1:119" ht="18.75" customHeight="1" x14ac:dyDescent="0.15">
      <c r="A13" s="66"/>
      <c r="B13" s="189"/>
      <c r="C13" s="190"/>
      <c r="D13" s="190"/>
      <c r="E13" s="190"/>
      <c r="F13" s="190"/>
      <c r="G13" s="190"/>
      <c r="H13" s="190"/>
      <c r="I13" s="190"/>
      <c r="J13" s="190"/>
      <c r="K13" s="191"/>
      <c r="L13" s="192"/>
      <c r="M13" s="193" t="s">
        <v>74</v>
      </c>
      <c r="N13" s="194"/>
      <c r="O13" s="194"/>
      <c r="P13" s="194"/>
      <c r="Q13" s="195"/>
      <c r="R13" s="196">
        <v>3092</v>
      </c>
      <c r="S13" s="197"/>
      <c r="T13" s="197"/>
      <c r="U13" s="197"/>
      <c r="V13" s="198"/>
      <c r="W13" s="130" t="s">
        <v>75</v>
      </c>
      <c r="X13" s="131"/>
      <c r="Y13" s="131"/>
      <c r="Z13" s="131"/>
      <c r="AA13" s="131"/>
      <c r="AB13" s="126"/>
      <c r="AC13" s="162">
        <v>56</v>
      </c>
      <c r="AD13" s="163"/>
      <c r="AE13" s="163"/>
      <c r="AF13" s="163"/>
      <c r="AG13" s="199"/>
      <c r="AH13" s="162">
        <v>99</v>
      </c>
      <c r="AI13" s="163"/>
      <c r="AJ13" s="163"/>
      <c r="AK13" s="163"/>
      <c r="AL13" s="164"/>
      <c r="AM13" s="108" t="s">
        <v>76</v>
      </c>
      <c r="AN13" s="109"/>
      <c r="AO13" s="109"/>
      <c r="AP13" s="109"/>
      <c r="AQ13" s="109"/>
      <c r="AR13" s="109"/>
      <c r="AS13" s="109"/>
      <c r="AT13" s="110"/>
      <c r="AU13" s="111" t="s">
        <v>48</v>
      </c>
      <c r="AV13" s="112"/>
      <c r="AW13" s="112"/>
      <c r="AX13" s="112"/>
      <c r="AY13" s="113" t="s">
        <v>77</v>
      </c>
      <c r="AZ13" s="114"/>
      <c r="BA13" s="114"/>
      <c r="BB13" s="114"/>
      <c r="BC13" s="114"/>
      <c r="BD13" s="114"/>
      <c r="BE13" s="114"/>
      <c r="BF13" s="114"/>
      <c r="BG13" s="114"/>
      <c r="BH13" s="114"/>
      <c r="BI13" s="114"/>
      <c r="BJ13" s="114"/>
      <c r="BK13" s="114"/>
      <c r="BL13" s="114"/>
      <c r="BM13" s="115"/>
      <c r="BN13" s="116">
        <v>-55403</v>
      </c>
      <c r="BO13" s="117"/>
      <c r="BP13" s="117"/>
      <c r="BQ13" s="117"/>
      <c r="BR13" s="117"/>
      <c r="BS13" s="117"/>
      <c r="BT13" s="117"/>
      <c r="BU13" s="118"/>
      <c r="BV13" s="116">
        <v>-33674</v>
      </c>
      <c r="BW13" s="117"/>
      <c r="BX13" s="117"/>
      <c r="BY13" s="117"/>
      <c r="BZ13" s="117"/>
      <c r="CA13" s="117"/>
      <c r="CB13" s="117"/>
      <c r="CC13" s="118"/>
      <c r="CD13" s="119" t="s">
        <v>78</v>
      </c>
      <c r="CE13" s="120"/>
      <c r="CF13" s="120"/>
      <c r="CG13" s="120"/>
      <c r="CH13" s="120"/>
      <c r="CI13" s="120"/>
      <c r="CJ13" s="120"/>
      <c r="CK13" s="120"/>
      <c r="CL13" s="120"/>
      <c r="CM13" s="120"/>
      <c r="CN13" s="120"/>
      <c r="CO13" s="120"/>
      <c r="CP13" s="120"/>
      <c r="CQ13" s="120"/>
      <c r="CR13" s="120"/>
      <c r="CS13" s="121"/>
      <c r="CT13" s="122">
        <v>7.2</v>
      </c>
      <c r="CU13" s="123"/>
      <c r="CV13" s="123"/>
      <c r="CW13" s="123"/>
      <c r="CX13" s="123"/>
      <c r="CY13" s="123"/>
      <c r="CZ13" s="123"/>
      <c r="DA13" s="124"/>
      <c r="DB13" s="122">
        <v>7.4</v>
      </c>
      <c r="DC13" s="123"/>
      <c r="DD13" s="123"/>
      <c r="DE13" s="123"/>
      <c r="DF13" s="123"/>
      <c r="DG13" s="123"/>
      <c r="DH13" s="123"/>
      <c r="DI13" s="124"/>
    </row>
    <row r="14" spans="1:119" ht="18.75" customHeight="1" thickBot="1" x14ac:dyDescent="0.2">
      <c r="A14" s="66"/>
      <c r="B14" s="189"/>
      <c r="C14" s="190"/>
      <c r="D14" s="190"/>
      <c r="E14" s="190"/>
      <c r="F14" s="190"/>
      <c r="G14" s="190"/>
      <c r="H14" s="190"/>
      <c r="I14" s="190"/>
      <c r="J14" s="190"/>
      <c r="K14" s="191"/>
      <c r="L14" s="200" t="s">
        <v>79</v>
      </c>
      <c r="M14" s="201"/>
      <c r="N14" s="201"/>
      <c r="O14" s="201"/>
      <c r="P14" s="201"/>
      <c r="Q14" s="202"/>
      <c r="R14" s="196">
        <v>3243</v>
      </c>
      <c r="S14" s="197"/>
      <c r="T14" s="197"/>
      <c r="U14" s="197"/>
      <c r="V14" s="198"/>
      <c r="W14" s="88"/>
      <c r="X14" s="89"/>
      <c r="Y14" s="89"/>
      <c r="Z14" s="89"/>
      <c r="AA14" s="89"/>
      <c r="AB14" s="104"/>
      <c r="AC14" s="203">
        <v>3.3</v>
      </c>
      <c r="AD14" s="204"/>
      <c r="AE14" s="204"/>
      <c r="AF14" s="204"/>
      <c r="AG14" s="205"/>
      <c r="AH14" s="203">
        <v>5</v>
      </c>
      <c r="AI14" s="204"/>
      <c r="AJ14" s="204"/>
      <c r="AK14" s="204"/>
      <c r="AL14" s="206"/>
      <c r="AM14" s="108"/>
      <c r="AN14" s="109"/>
      <c r="AO14" s="109"/>
      <c r="AP14" s="109"/>
      <c r="AQ14" s="109"/>
      <c r="AR14" s="109"/>
      <c r="AS14" s="109"/>
      <c r="AT14" s="110"/>
      <c r="AU14" s="111"/>
      <c r="AV14" s="112"/>
      <c r="AW14" s="112"/>
      <c r="AX14" s="112"/>
      <c r="AY14" s="113"/>
      <c r="AZ14" s="114"/>
      <c r="BA14" s="114"/>
      <c r="BB14" s="114"/>
      <c r="BC14" s="114"/>
      <c r="BD14" s="114"/>
      <c r="BE14" s="114"/>
      <c r="BF14" s="114"/>
      <c r="BG14" s="114"/>
      <c r="BH14" s="114"/>
      <c r="BI14" s="114"/>
      <c r="BJ14" s="114"/>
      <c r="BK14" s="114"/>
      <c r="BL14" s="114"/>
      <c r="BM14" s="115"/>
      <c r="BN14" s="116"/>
      <c r="BO14" s="117"/>
      <c r="BP14" s="117"/>
      <c r="BQ14" s="117"/>
      <c r="BR14" s="117"/>
      <c r="BS14" s="117"/>
      <c r="BT14" s="117"/>
      <c r="BU14" s="118"/>
      <c r="BV14" s="116"/>
      <c r="BW14" s="117"/>
      <c r="BX14" s="117"/>
      <c r="BY14" s="117"/>
      <c r="BZ14" s="117"/>
      <c r="CA14" s="117"/>
      <c r="CB14" s="117"/>
      <c r="CC14" s="118"/>
      <c r="CD14" s="207" t="s">
        <v>80</v>
      </c>
      <c r="CE14" s="208"/>
      <c r="CF14" s="208"/>
      <c r="CG14" s="208"/>
      <c r="CH14" s="208"/>
      <c r="CI14" s="208"/>
      <c r="CJ14" s="208"/>
      <c r="CK14" s="208"/>
      <c r="CL14" s="208"/>
      <c r="CM14" s="208"/>
      <c r="CN14" s="208"/>
      <c r="CO14" s="208"/>
      <c r="CP14" s="208"/>
      <c r="CQ14" s="208"/>
      <c r="CR14" s="208"/>
      <c r="CS14" s="209"/>
      <c r="CT14" s="210" t="s">
        <v>66</v>
      </c>
      <c r="CU14" s="211"/>
      <c r="CV14" s="211"/>
      <c r="CW14" s="211"/>
      <c r="CX14" s="211"/>
      <c r="CY14" s="211"/>
      <c r="CZ14" s="211"/>
      <c r="DA14" s="212"/>
      <c r="DB14" s="210" t="s">
        <v>66</v>
      </c>
      <c r="DC14" s="211"/>
      <c r="DD14" s="211"/>
      <c r="DE14" s="211"/>
      <c r="DF14" s="211"/>
      <c r="DG14" s="211"/>
      <c r="DH14" s="211"/>
      <c r="DI14" s="212"/>
    </row>
    <row r="15" spans="1:119" ht="18.75" customHeight="1" x14ac:dyDescent="0.15">
      <c r="A15" s="66"/>
      <c r="B15" s="189"/>
      <c r="C15" s="190"/>
      <c r="D15" s="190"/>
      <c r="E15" s="190"/>
      <c r="F15" s="190"/>
      <c r="G15" s="190"/>
      <c r="H15" s="190"/>
      <c r="I15" s="190"/>
      <c r="J15" s="190"/>
      <c r="K15" s="191"/>
      <c r="L15" s="192"/>
      <c r="M15" s="193" t="s">
        <v>74</v>
      </c>
      <c r="N15" s="194"/>
      <c r="O15" s="194"/>
      <c r="P15" s="194"/>
      <c r="Q15" s="195"/>
      <c r="R15" s="196">
        <v>3215</v>
      </c>
      <c r="S15" s="197"/>
      <c r="T15" s="197"/>
      <c r="U15" s="197"/>
      <c r="V15" s="198"/>
      <c r="W15" s="130" t="s">
        <v>81</v>
      </c>
      <c r="X15" s="131"/>
      <c r="Y15" s="131"/>
      <c r="Z15" s="131"/>
      <c r="AA15" s="131"/>
      <c r="AB15" s="126"/>
      <c r="AC15" s="162">
        <v>208</v>
      </c>
      <c r="AD15" s="163"/>
      <c r="AE15" s="163"/>
      <c r="AF15" s="163"/>
      <c r="AG15" s="199"/>
      <c r="AH15" s="162">
        <v>269</v>
      </c>
      <c r="AI15" s="163"/>
      <c r="AJ15" s="163"/>
      <c r="AK15" s="163"/>
      <c r="AL15" s="164"/>
      <c r="AM15" s="108"/>
      <c r="AN15" s="109"/>
      <c r="AO15" s="109"/>
      <c r="AP15" s="109"/>
      <c r="AQ15" s="109"/>
      <c r="AR15" s="109"/>
      <c r="AS15" s="109"/>
      <c r="AT15" s="110"/>
      <c r="AU15" s="111"/>
      <c r="AV15" s="112"/>
      <c r="AW15" s="112"/>
      <c r="AX15" s="112"/>
      <c r="AY15" s="91" t="s">
        <v>82</v>
      </c>
      <c r="AZ15" s="92"/>
      <c r="BA15" s="92"/>
      <c r="BB15" s="92"/>
      <c r="BC15" s="92"/>
      <c r="BD15" s="92"/>
      <c r="BE15" s="92"/>
      <c r="BF15" s="92"/>
      <c r="BG15" s="92"/>
      <c r="BH15" s="92"/>
      <c r="BI15" s="92"/>
      <c r="BJ15" s="92"/>
      <c r="BK15" s="92"/>
      <c r="BL15" s="92"/>
      <c r="BM15" s="93"/>
      <c r="BN15" s="94">
        <v>385478</v>
      </c>
      <c r="BO15" s="95"/>
      <c r="BP15" s="95"/>
      <c r="BQ15" s="95"/>
      <c r="BR15" s="95"/>
      <c r="BS15" s="95"/>
      <c r="BT15" s="95"/>
      <c r="BU15" s="96"/>
      <c r="BV15" s="94">
        <v>384983</v>
      </c>
      <c r="BW15" s="95"/>
      <c r="BX15" s="95"/>
      <c r="BY15" s="95"/>
      <c r="BZ15" s="95"/>
      <c r="CA15" s="95"/>
      <c r="CB15" s="95"/>
      <c r="CC15" s="96"/>
      <c r="CD15" s="213" t="s">
        <v>83</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6"/>
      <c r="B16" s="189"/>
      <c r="C16" s="190"/>
      <c r="D16" s="190"/>
      <c r="E16" s="190"/>
      <c r="F16" s="190"/>
      <c r="G16" s="190"/>
      <c r="H16" s="190"/>
      <c r="I16" s="190"/>
      <c r="J16" s="190"/>
      <c r="K16" s="191"/>
      <c r="L16" s="200" t="s">
        <v>84</v>
      </c>
      <c r="M16" s="219"/>
      <c r="N16" s="219"/>
      <c r="O16" s="219"/>
      <c r="P16" s="219"/>
      <c r="Q16" s="220"/>
      <c r="R16" s="221" t="s">
        <v>85</v>
      </c>
      <c r="S16" s="222"/>
      <c r="T16" s="222"/>
      <c r="U16" s="222"/>
      <c r="V16" s="223"/>
      <c r="W16" s="88"/>
      <c r="X16" s="89"/>
      <c r="Y16" s="89"/>
      <c r="Z16" s="89"/>
      <c r="AA16" s="89"/>
      <c r="AB16" s="104"/>
      <c r="AC16" s="203">
        <v>12.3</v>
      </c>
      <c r="AD16" s="204"/>
      <c r="AE16" s="204"/>
      <c r="AF16" s="204"/>
      <c r="AG16" s="205"/>
      <c r="AH16" s="203">
        <v>13.6</v>
      </c>
      <c r="AI16" s="204"/>
      <c r="AJ16" s="204"/>
      <c r="AK16" s="204"/>
      <c r="AL16" s="206"/>
      <c r="AM16" s="108"/>
      <c r="AN16" s="109"/>
      <c r="AO16" s="109"/>
      <c r="AP16" s="109"/>
      <c r="AQ16" s="109"/>
      <c r="AR16" s="109"/>
      <c r="AS16" s="109"/>
      <c r="AT16" s="110"/>
      <c r="AU16" s="111"/>
      <c r="AV16" s="112"/>
      <c r="AW16" s="112"/>
      <c r="AX16" s="112"/>
      <c r="AY16" s="113" t="s">
        <v>86</v>
      </c>
      <c r="AZ16" s="114"/>
      <c r="BA16" s="114"/>
      <c r="BB16" s="114"/>
      <c r="BC16" s="114"/>
      <c r="BD16" s="114"/>
      <c r="BE16" s="114"/>
      <c r="BF16" s="114"/>
      <c r="BG16" s="114"/>
      <c r="BH16" s="114"/>
      <c r="BI16" s="114"/>
      <c r="BJ16" s="114"/>
      <c r="BK16" s="114"/>
      <c r="BL16" s="114"/>
      <c r="BM16" s="115"/>
      <c r="BN16" s="116">
        <v>1856567</v>
      </c>
      <c r="BO16" s="117"/>
      <c r="BP16" s="117"/>
      <c r="BQ16" s="117"/>
      <c r="BR16" s="117"/>
      <c r="BS16" s="117"/>
      <c r="BT16" s="117"/>
      <c r="BU16" s="118"/>
      <c r="BV16" s="116">
        <v>1914497</v>
      </c>
      <c r="BW16" s="117"/>
      <c r="BX16" s="117"/>
      <c r="BY16" s="117"/>
      <c r="BZ16" s="117"/>
      <c r="CA16" s="117"/>
      <c r="CB16" s="117"/>
      <c r="CC16" s="118"/>
      <c r="CD16" s="224"/>
      <c r="CE16" s="225"/>
      <c r="CF16" s="225"/>
      <c r="CG16" s="225"/>
      <c r="CH16" s="225"/>
      <c r="CI16" s="225"/>
      <c r="CJ16" s="225"/>
      <c r="CK16" s="225"/>
      <c r="CL16" s="225"/>
      <c r="CM16" s="225"/>
      <c r="CN16" s="225"/>
      <c r="CO16" s="225"/>
      <c r="CP16" s="225"/>
      <c r="CQ16" s="225"/>
      <c r="CR16" s="225"/>
      <c r="CS16" s="226"/>
      <c r="CT16" s="122"/>
      <c r="CU16" s="123"/>
      <c r="CV16" s="123"/>
      <c r="CW16" s="123"/>
      <c r="CX16" s="123"/>
      <c r="CY16" s="123"/>
      <c r="CZ16" s="123"/>
      <c r="DA16" s="124"/>
      <c r="DB16" s="122"/>
      <c r="DC16" s="123"/>
      <c r="DD16" s="123"/>
      <c r="DE16" s="123"/>
      <c r="DF16" s="123"/>
      <c r="DG16" s="123"/>
      <c r="DH16" s="123"/>
      <c r="DI16" s="124"/>
    </row>
    <row r="17" spans="1:113" ht="18.75" customHeight="1" thickBot="1" x14ac:dyDescent="0.2">
      <c r="A17" s="66"/>
      <c r="B17" s="227"/>
      <c r="C17" s="228"/>
      <c r="D17" s="228"/>
      <c r="E17" s="228"/>
      <c r="F17" s="228"/>
      <c r="G17" s="228"/>
      <c r="H17" s="228"/>
      <c r="I17" s="228"/>
      <c r="J17" s="228"/>
      <c r="K17" s="229"/>
      <c r="L17" s="230"/>
      <c r="M17" s="231" t="s">
        <v>87</v>
      </c>
      <c r="N17" s="232"/>
      <c r="O17" s="232"/>
      <c r="P17" s="232"/>
      <c r="Q17" s="233"/>
      <c r="R17" s="221" t="s">
        <v>88</v>
      </c>
      <c r="S17" s="222"/>
      <c r="T17" s="222"/>
      <c r="U17" s="222"/>
      <c r="V17" s="223"/>
      <c r="W17" s="130" t="s">
        <v>89</v>
      </c>
      <c r="X17" s="131"/>
      <c r="Y17" s="131"/>
      <c r="Z17" s="131"/>
      <c r="AA17" s="131"/>
      <c r="AB17" s="126"/>
      <c r="AC17" s="162">
        <v>1433</v>
      </c>
      <c r="AD17" s="163"/>
      <c r="AE17" s="163"/>
      <c r="AF17" s="163"/>
      <c r="AG17" s="199"/>
      <c r="AH17" s="162">
        <v>1617</v>
      </c>
      <c r="AI17" s="163"/>
      <c r="AJ17" s="163"/>
      <c r="AK17" s="163"/>
      <c r="AL17" s="164"/>
      <c r="AM17" s="108"/>
      <c r="AN17" s="109"/>
      <c r="AO17" s="109"/>
      <c r="AP17" s="109"/>
      <c r="AQ17" s="109"/>
      <c r="AR17" s="109"/>
      <c r="AS17" s="109"/>
      <c r="AT17" s="110"/>
      <c r="AU17" s="111"/>
      <c r="AV17" s="112"/>
      <c r="AW17" s="112"/>
      <c r="AX17" s="112"/>
      <c r="AY17" s="113" t="s">
        <v>90</v>
      </c>
      <c r="AZ17" s="114"/>
      <c r="BA17" s="114"/>
      <c r="BB17" s="114"/>
      <c r="BC17" s="114"/>
      <c r="BD17" s="114"/>
      <c r="BE17" s="114"/>
      <c r="BF17" s="114"/>
      <c r="BG17" s="114"/>
      <c r="BH17" s="114"/>
      <c r="BI17" s="114"/>
      <c r="BJ17" s="114"/>
      <c r="BK17" s="114"/>
      <c r="BL17" s="114"/>
      <c r="BM17" s="115"/>
      <c r="BN17" s="116">
        <v>491673</v>
      </c>
      <c r="BO17" s="117"/>
      <c r="BP17" s="117"/>
      <c r="BQ17" s="117"/>
      <c r="BR17" s="117"/>
      <c r="BS17" s="117"/>
      <c r="BT17" s="117"/>
      <c r="BU17" s="118"/>
      <c r="BV17" s="116">
        <v>483752</v>
      </c>
      <c r="BW17" s="117"/>
      <c r="BX17" s="117"/>
      <c r="BY17" s="117"/>
      <c r="BZ17" s="117"/>
      <c r="CA17" s="117"/>
      <c r="CB17" s="117"/>
      <c r="CC17" s="118"/>
      <c r="CD17" s="224"/>
      <c r="CE17" s="225"/>
      <c r="CF17" s="225"/>
      <c r="CG17" s="225"/>
      <c r="CH17" s="225"/>
      <c r="CI17" s="225"/>
      <c r="CJ17" s="225"/>
      <c r="CK17" s="225"/>
      <c r="CL17" s="225"/>
      <c r="CM17" s="225"/>
      <c r="CN17" s="225"/>
      <c r="CO17" s="225"/>
      <c r="CP17" s="225"/>
      <c r="CQ17" s="225"/>
      <c r="CR17" s="225"/>
      <c r="CS17" s="226"/>
      <c r="CT17" s="122"/>
      <c r="CU17" s="123"/>
      <c r="CV17" s="123"/>
      <c r="CW17" s="123"/>
      <c r="CX17" s="123"/>
      <c r="CY17" s="123"/>
      <c r="CZ17" s="123"/>
      <c r="DA17" s="124"/>
      <c r="DB17" s="122"/>
      <c r="DC17" s="123"/>
      <c r="DD17" s="123"/>
      <c r="DE17" s="123"/>
      <c r="DF17" s="123"/>
      <c r="DG17" s="123"/>
      <c r="DH17" s="123"/>
      <c r="DI17" s="124"/>
    </row>
    <row r="18" spans="1:113" ht="18.75" customHeight="1" thickBot="1" x14ac:dyDescent="0.2">
      <c r="A18" s="66"/>
      <c r="B18" s="234" t="s">
        <v>91</v>
      </c>
      <c r="C18" s="154"/>
      <c r="D18" s="154"/>
      <c r="E18" s="235"/>
      <c r="F18" s="235"/>
      <c r="G18" s="235"/>
      <c r="H18" s="235"/>
      <c r="I18" s="235"/>
      <c r="J18" s="235"/>
      <c r="K18" s="235"/>
      <c r="L18" s="236">
        <v>137.03</v>
      </c>
      <c r="M18" s="236"/>
      <c r="N18" s="236"/>
      <c r="O18" s="236"/>
      <c r="P18" s="236"/>
      <c r="Q18" s="236"/>
      <c r="R18" s="237"/>
      <c r="S18" s="237"/>
      <c r="T18" s="237"/>
      <c r="U18" s="237"/>
      <c r="V18" s="238"/>
      <c r="W18" s="146"/>
      <c r="X18" s="147"/>
      <c r="Y18" s="147"/>
      <c r="Z18" s="147"/>
      <c r="AA18" s="147"/>
      <c r="AB18" s="142"/>
      <c r="AC18" s="239">
        <v>84.4</v>
      </c>
      <c r="AD18" s="240"/>
      <c r="AE18" s="240"/>
      <c r="AF18" s="240"/>
      <c r="AG18" s="241"/>
      <c r="AH18" s="239">
        <v>81.5</v>
      </c>
      <c r="AI18" s="240"/>
      <c r="AJ18" s="240"/>
      <c r="AK18" s="240"/>
      <c r="AL18" s="242"/>
      <c r="AM18" s="108"/>
      <c r="AN18" s="109"/>
      <c r="AO18" s="109"/>
      <c r="AP18" s="109"/>
      <c r="AQ18" s="109"/>
      <c r="AR18" s="109"/>
      <c r="AS18" s="109"/>
      <c r="AT18" s="110"/>
      <c r="AU18" s="111"/>
      <c r="AV18" s="112"/>
      <c r="AW18" s="112"/>
      <c r="AX18" s="112"/>
      <c r="AY18" s="113" t="s">
        <v>92</v>
      </c>
      <c r="AZ18" s="114"/>
      <c r="BA18" s="114"/>
      <c r="BB18" s="114"/>
      <c r="BC18" s="114"/>
      <c r="BD18" s="114"/>
      <c r="BE18" s="114"/>
      <c r="BF18" s="114"/>
      <c r="BG18" s="114"/>
      <c r="BH18" s="114"/>
      <c r="BI18" s="114"/>
      <c r="BJ18" s="114"/>
      <c r="BK18" s="114"/>
      <c r="BL18" s="114"/>
      <c r="BM18" s="115"/>
      <c r="BN18" s="116">
        <v>1941000</v>
      </c>
      <c r="BO18" s="117"/>
      <c r="BP18" s="117"/>
      <c r="BQ18" s="117"/>
      <c r="BR18" s="117"/>
      <c r="BS18" s="117"/>
      <c r="BT18" s="117"/>
      <c r="BU18" s="118"/>
      <c r="BV18" s="116">
        <v>1969765</v>
      </c>
      <c r="BW18" s="117"/>
      <c r="BX18" s="117"/>
      <c r="BY18" s="117"/>
      <c r="BZ18" s="117"/>
      <c r="CA18" s="117"/>
      <c r="CB18" s="117"/>
      <c r="CC18" s="118"/>
      <c r="CD18" s="224"/>
      <c r="CE18" s="225"/>
      <c r="CF18" s="225"/>
      <c r="CG18" s="225"/>
      <c r="CH18" s="225"/>
      <c r="CI18" s="225"/>
      <c r="CJ18" s="225"/>
      <c r="CK18" s="225"/>
      <c r="CL18" s="225"/>
      <c r="CM18" s="225"/>
      <c r="CN18" s="225"/>
      <c r="CO18" s="225"/>
      <c r="CP18" s="225"/>
      <c r="CQ18" s="225"/>
      <c r="CR18" s="225"/>
      <c r="CS18" s="226"/>
      <c r="CT18" s="122"/>
      <c r="CU18" s="123"/>
      <c r="CV18" s="123"/>
      <c r="CW18" s="123"/>
      <c r="CX18" s="123"/>
      <c r="CY18" s="123"/>
      <c r="CZ18" s="123"/>
      <c r="DA18" s="124"/>
      <c r="DB18" s="122"/>
      <c r="DC18" s="123"/>
      <c r="DD18" s="123"/>
      <c r="DE18" s="123"/>
      <c r="DF18" s="123"/>
      <c r="DG18" s="123"/>
      <c r="DH18" s="123"/>
      <c r="DI18" s="124"/>
    </row>
    <row r="19" spans="1:113" ht="18.75" customHeight="1" thickBot="1" x14ac:dyDescent="0.2">
      <c r="A19" s="66"/>
      <c r="B19" s="234" t="s">
        <v>93</v>
      </c>
      <c r="C19" s="154"/>
      <c r="D19" s="154"/>
      <c r="E19" s="235"/>
      <c r="F19" s="235"/>
      <c r="G19" s="235"/>
      <c r="H19" s="235"/>
      <c r="I19" s="235"/>
      <c r="J19" s="235"/>
      <c r="K19" s="235"/>
      <c r="L19" s="243">
        <v>24</v>
      </c>
      <c r="M19" s="243"/>
      <c r="N19" s="243"/>
      <c r="O19" s="243"/>
      <c r="P19" s="243"/>
      <c r="Q19" s="243"/>
      <c r="R19" s="244"/>
      <c r="S19" s="244"/>
      <c r="T19" s="244"/>
      <c r="U19" s="244"/>
      <c r="V19" s="245"/>
      <c r="W19" s="74"/>
      <c r="X19" s="75"/>
      <c r="Y19" s="75"/>
      <c r="Z19" s="75"/>
      <c r="AA19" s="75"/>
      <c r="AB19" s="75"/>
      <c r="AC19" s="246"/>
      <c r="AD19" s="246"/>
      <c r="AE19" s="246"/>
      <c r="AF19" s="246"/>
      <c r="AG19" s="246"/>
      <c r="AH19" s="246"/>
      <c r="AI19" s="246"/>
      <c r="AJ19" s="246"/>
      <c r="AK19" s="246"/>
      <c r="AL19" s="247"/>
      <c r="AM19" s="108"/>
      <c r="AN19" s="109"/>
      <c r="AO19" s="109"/>
      <c r="AP19" s="109"/>
      <c r="AQ19" s="109"/>
      <c r="AR19" s="109"/>
      <c r="AS19" s="109"/>
      <c r="AT19" s="110"/>
      <c r="AU19" s="111"/>
      <c r="AV19" s="112"/>
      <c r="AW19" s="112"/>
      <c r="AX19" s="112"/>
      <c r="AY19" s="113" t="s">
        <v>94</v>
      </c>
      <c r="AZ19" s="114"/>
      <c r="BA19" s="114"/>
      <c r="BB19" s="114"/>
      <c r="BC19" s="114"/>
      <c r="BD19" s="114"/>
      <c r="BE19" s="114"/>
      <c r="BF19" s="114"/>
      <c r="BG19" s="114"/>
      <c r="BH19" s="114"/>
      <c r="BI19" s="114"/>
      <c r="BJ19" s="114"/>
      <c r="BK19" s="114"/>
      <c r="BL19" s="114"/>
      <c r="BM19" s="115"/>
      <c r="BN19" s="116">
        <v>2735744</v>
      </c>
      <c r="BO19" s="117"/>
      <c r="BP19" s="117"/>
      <c r="BQ19" s="117"/>
      <c r="BR19" s="117"/>
      <c r="BS19" s="117"/>
      <c r="BT19" s="117"/>
      <c r="BU19" s="118"/>
      <c r="BV19" s="116">
        <v>2858139</v>
      </c>
      <c r="BW19" s="117"/>
      <c r="BX19" s="117"/>
      <c r="BY19" s="117"/>
      <c r="BZ19" s="117"/>
      <c r="CA19" s="117"/>
      <c r="CB19" s="117"/>
      <c r="CC19" s="118"/>
      <c r="CD19" s="224"/>
      <c r="CE19" s="225"/>
      <c r="CF19" s="225"/>
      <c r="CG19" s="225"/>
      <c r="CH19" s="225"/>
      <c r="CI19" s="225"/>
      <c r="CJ19" s="225"/>
      <c r="CK19" s="225"/>
      <c r="CL19" s="225"/>
      <c r="CM19" s="225"/>
      <c r="CN19" s="225"/>
      <c r="CO19" s="225"/>
      <c r="CP19" s="225"/>
      <c r="CQ19" s="225"/>
      <c r="CR19" s="225"/>
      <c r="CS19" s="226"/>
      <c r="CT19" s="122"/>
      <c r="CU19" s="123"/>
      <c r="CV19" s="123"/>
      <c r="CW19" s="123"/>
      <c r="CX19" s="123"/>
      <c r="CY19" s="123"/>
      <c r="CZ19" s="123"/>
      <c r="DA19" s="124"/>
      <c r="DB19" s="122"/>
      <c r="DC19" s="123"/>
      <c r="DD19" s="123"/>
      <c r="DE19" s="123"/>
      <c r="DF19" s="123"/>
      <c r="DG19" s="123"/>
      <c r="DH19" s="123"/>
      <c r="DI19" s="124"/>
    </row>
    <row r="20" spans="1:113" ht="18.75" customHeight="1" thickBot="1" x14ac:dyDescent="0.2">
      <c r="A20" s="66"/>
      <c r="B20" s="234" t="s">
        <v>95</v>
      </c>
      <c r="C20" s="154"/>
      <c r="D20" s="154"/>
      <c r="E20" s="235"/>
      <c r="F20" s="235"/>
      <c r="G20" s="235"/>
      <c r="H20" s="235"/>
      <c r="I20" s="235"/>
      <c r="J20" s="235"/>
      <c r="K20" s="235"/>
      <c r="L20" s="243">
        <v>1468</v>
      </c>
      <c r="M20" s="243"/>
      <c r="N20" s="243"/>
      <c r="O20" s="243"/>
      <c r="P20" s="243"/>
      <c r="Q20" s="243"/>
      <c r="R20" s="244"/>
      <c r="S20" s="244"/>
      <c r="T20" s="244"/>
      <c r="U20" s="244"/>
      <c r="V20" s="245"/>
      <c r="W20" s="146"/>
      <c r="X20" s="147"/>
      <c r="Y20" s="147"/>
      <c r="Z20" s="147"/>
      <c r="AA20" s="147"/>
      <c r="AB20" s="147"/>
      <c r="AC20" s="248"/>
      <c r="AD20" s="248"/>
      <c r="AE20" s="248"/>
      <c r="AF20" s="248"/>
      <c r="AG20" s="248"/>
      <c r="AH20" s="248"/>
      <c r="AI20" s="248"/>
      <c r="AJ20" s="248"/>
      <c r="AK20" s="248"/>
      <c r="AL20" s="249"/>
      <c r="AM20" s="250"/>
      <c r="AN20" s="172"/>
      <c r="AO20" s="172"/>
      <c r="AP20" s="172"/>
      <c r="AQ20" s="172"/>
      <c r="AR20" s="172"/>
      <c r="AS20" s="172"/>
      <c r="AT20" s="173"/>
      <c r="AU20" s="251"/>
      <c r="AV20" s="252"/>
      <c r="AW20" s="252"/>
      <c r="AX20" s="253"/>
      <c r="AY20" s="113"/>
      <c r="AZ20" s="114"/>
      <c r="BA20" s="114"/>
      <c r="BB20" s="114"/>
      <c r="BC20" s="114"/>
      <c r="BD20" s="114"/>
      <c r="BE20" s="114"/>
      <c r="BF20" s="114"/>
      <c r="BG20" s="114"/>
      <c r="BH20" s="114"/>
      <c r="BI20" s="114"/>
      <c r="BJ20" s="114"/>
      <c r="BK20" s="114"/>
      <c r="BL20" s="114"/>
      <c r="BM20" s="115"/>
      <c r="BN20" s="116"/>
      <c r="BO20" s="117"/>
      <c r="BP20" s="117"/>
      <c r="BQ20" s="117"/>
      <c r="BR20" s="117"/>
      <c r="BS20" s="117"/>
      <c r="BT20" s="117"/>
      <c r="BU20" s="118"/>
      <c r="BV20" s="116"/>
      <c r="BW20" s="117"/>
      <c r="BX20" s="117"/>
      <c r="BY20" s="117"/>
      <c r="BZ20" s="117"/>
      <c r="CA20" s="117"/>
      <c r="CB20" s="117"/>
      <c r="CC20" s="118"/>
      <c r="CD20" s="224"/>
      <c r="CE20" s="225"/>
      <c r="CF20" s="225"/>
      <c r="CG20" s="225"/>
      <c r="CH20" s="225"/>
      <c r="CI20" s="225"/>
      <c r="CJ20" s="225"/>
      <c r="CK20" s="225"/>
      <c r="CL20" s="225"/>
      <c r="CM20" s="225"/>
      <c r="CN20" s="225"/>
      <c r="CO20" s="225"/>
      <c r="CP20" s="225"/>
      <c r="CQ20" s="225"/>
      <c r="CR20" s="225"/>
      <c r="CS20" s="226"/>
      <c r="CT20" s="122"/>
      <c r="CU20" s="123"/>
      <c r="CV20" s="123"/>
      <c r="CW20" s="123"/>
      <c r="CX20" s="123"/>
      <c r="CY20" s="123"/>
      <c r="CZ20" s="123"/>
      <c r="DA20" s="124"/>
      <c r="DB20" s="122"/>
      <c r="DC20" s="123"/>
      <c r="DD20" s="123"/>
      <c r="DE20" s="123"/>
      <c r="DF20" s="123"/>
      <c r="DG20" s="123"/>
      <c r="DH20" s="123"/>
      <c r="DI20" s="124"/>
    </row>
    <row r="21" spans="1:113" ht="18.75" customHeight="1" x14ac:dyDescent="0.15">
      <c r="A21" s="66"/>
      <c r="B21" s="254" t="s">
        <v>96</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113"/>
      <c r="AZ21" s="114"/>
      <c r="BA21" s="114"/>
      <c r="BB21" s="114"/>
      <c r="BC21" s="114"/>
      <c r="BD21" s="114"/>
      <c r="BE21" s="114"/>
      <c r="BF21" s="114"/>
      <c r="BG21" s="114"/>
      <c r="BH21" s="114"/>
      <c r="BI21" s="114"/>
      <c r="BJ21" s="114"/>
      <c r="BK21" s="114"/>
      <c r="BL21" s="114"/>
      <c r="BM21" s="115"/>
      <c r="BN21" s="116"/>
      <c r="BO21" s="117"/>
      <c r="BP21" s="117"/>
      <c r="BQ21" s="117"/>
      <c r="BR21" s="117"/>
      <c r="BS21" s="117"/>
      <c r="BT21" s="117"/>
      <c r="BU21" s="118"/>
      <c r="BV21" s="116"/>
      <c r="BW21" s="117"/>
      <c r="BX21" s="117"/>
      <c r="BY21" s="117"/>
      <c r="BZ21" s="117"/>
      <c r="CA21" s="117"/>
      <c r="CB21" s="117"/>
      <c r="CC21" s="118"/>
      <c r="CD21" s="224"/>
      <c r="CE21" s="225"/>
      <c r="CF21" s="225"/>
      <c r="CG21" s="225"/>
      <c r="CH21" s="225"/>
      <c r="CI21" s="225"/>
      <c r="CJ21" s="225"/>
      <c r="CK21" s="225"/>
      <c r="CL21" s="225"/>
      <c r="CM21" s="225"/>
      <c r="CN21" s="225"/>
      <c r="CO21" s="225"/>
      <c r="CP21" s="225"/>
      <c r="CQ21" s="225"/>
      <c r="CR21" s="225"/>
      <c r="CS21" s="226"/>
      <c r="CT21" s="122"/>
      <c r="CU21" s="123"/>
      <c r="CV21" s="123"/>
      <c r="CW21" s="123"/>
      <c r="CX21" s="123"/>
      <c r="CY21" s="123"/>
      <c r="CZ21" s="123"/>
      <c r="DA21" s="124"/>
      <c r="DB21" s="122"/>
      <c r="DC21" s="123"/>
      <c r="DD21" s="123"/>
      <c r="DE21" s="123"/>
      <c r="DF21" s="123"/>
      <c r="DG21" s="123"/>
      <c r="DH21" s="123"/>
      <c r="DI21" s="124"/>
    </row>
    <row r="22" spans="1:113" ht="18.75" customHeight="1" thickBot="1" x14ac:dyDescent="0.2">
      <c r="A22" s="66"/>
      <c r="B22" s="257" t="s">
        <v>97</v>
      </c>
      <c r="C22" s="258"/>
      <c r="D22" s="259"/>
      <c r="E22" s="128" t="s">
        <v>26</v>
      </c>
      <c r="F22" s="131"/>
      <c r="G22" s="131"/>
      <c r="H22" s="131"/>
      <c r="I22" s="131"/>
      <c r="J22" s="131"/>
      <c r="K22" s="126"/>
      <c r="L22" s="128" t="s">
        <v>98</v>
      </c>
      <c r="M22" s="131"/>
      <c r="N22" s="131"/>
      <c r="O22" s="131"/>
      <c r="P22" s="126"/>
      <c r="Q22" s="260" t="s">
        <v>99</v>
      </c>
      <c r="R22" s="261"/>
      <c r="S22" s="261"/>
      <c r="T22" s="261"/>
      <c r="U22" s="261"/>
      <c r="V22" s="262"/>
      <c r="W22" s="263" t="s">
        <v>100</v>
      </c>
      <c r="X22" s="258"/>
      <c r="Y22" s="259"/>
      <c r="Z22" s="128" t="s">
        <v>26</v>
      </c>
      <c r="AA22" s="131"/>
      <c r="AB22" s="131"/>
      <c r="AC22" s="131"/>
      <c r="AD22" s="131"/>
      <c r="AE22" s="131"/>
      <c r="AF22" s="131"/>
      <c r="AG22" s="126"/>
      <c r="AH22" s="264" t="s">
        <v>101</v>
      </c>
      <c r="AI22" s="131"/>
      <c r="AJ22" s="131"/>
      <c r="AK22" s="131"/>
      <c r="AL22" s="126"/>
      <c r="AM22" s="264" t="s">
        <v>102</v>
      </c>
      <c r="AN22" s="265"/>
      <c r="AO22" s="265"/>
      <c r="AP22" s="265"/>
      <c r="AQ22" s="265"/>
      <c r="AR22" s="266"/>
      <c r="AS22" s="260" t="s">
        <v>99</v>
      </c>
      <c r="AT22" s="261"/>
      <c r="AU22" s="261"/>
      <c r="AV22" s="261"/>
      <c r="AW22" s="261"/>
      <c r="AX22" s="267"/>
      <c r="AY22" s="268"/>
      <c r="AZ22" s="269"/>
      <c r="BA22" s="269"/>
      <c r="BB22" s="269"/>
      <c r="BC22" s="269"/>
      <c r="BD22" s="269"/>
      <c r="BE22" s="269"/>
      <c r="BF22" s="269"/>
      <c r="BG22" s="269"/>
      <c r="BH22" s="269"/>
      <c r="BI22" s="269"/>
      <c r="BJ22" s="269"/>
      <c r="BK22" s="269"/>
      <c r="BL22" s="269"/>
      <c r="BM22" s="270"/>
      <c r="BN22" s="271"/>
      <c r="BO22" s="272"/>
      <c r="BP22" s="272"/>
      <c r="BQ22" s="272"/>
      <c r="BR22" s="272"/>
      <c r="BS22" s="272"/>
      <c r="BT22" s="272"/>
      <c r="BU22" s="273"/>
      <c r="BV22" s="271"/>
      <c r="BW22" s="272"/>
      <c r="BX22" s="272"/>
      <c r="BY22" s="272"/>
      <c r="BZ22" s="272"/>
      <c r="CA22" s="272"/>
      <c r="CB22" s="272"/>
      <c r="CC22" s="273"/>
      <c r="CD22" s="224"/>
      <c r="CE22" s="225"/>
      <c r="CF22" s="225"/>
      <c r="CG22" s="225"/>
      <c r="CH22" s="225"/>
      <c r="CI22" s="225"/>
      <c r="CJ22" s="225"/>
      <c r="CK22" s="225"/>
      <c r="CL22" s="225"/>
      <c r="CM22" s="225"/>
      <c r="CN22" s="225"/>
      <c r="CO22" s="225"/>
      <c r="CP22" s="225"/>
      <c r="CQ22" s="225"/>
      <c r="CR22" s="225"/>
      <c r="CS22" s="226"/>
      <c r="CT22" s="122"/>
      <c r="CU22" s="123"/>
      <c r="CV22" s="123"/>
      <c r="CW22" s="123"/>
      <c r="CX22" s="123"/>
      <c r="CY22" s="123"/>
      <c r="CZ22" s="123"/>
      <c r="DA22" s="124"/>
      <c r="DB22" s="122"/>
      <c r="DC22" s="123"/>
      <c r="DD22" s="123"/>
      <c r="DE22" s="123"/>
      <c r="DF22" s="123"/>
      <c r="DG22" s="123"/>
      <c r="DH22" s="123"/>
      <c r="DI22" s="124"/>
    </row>
    <row r="23" spans="1:113" ht="18.75" customHeight="1" x14ac:dyDescent="0.15">
      <c r="A23" s="66"/>
      <c r="B23" s="274"/>
      <c r="C23" s="275"/>
      <c r="D23" s="276"/>
      <c r="E23" s="106"/>
      <c r="F23" s="89"/>
      <c r="G23" s="89"/>
      <c r="H23" s="89"/>
      <c r="I23" s="89"/>
      <c r="J23" s="89"/>
      <c r="K23" s="104"/>
      <c r="L23" s="106"/>
      <c r="M23" s="89"/>
      <c r="N23" s="89"/>
      <c r="O23" s="89"/>
      <c r="P23" s="104"/>
      <c r="Q23" s="277"/>
      <c r="R23" s="278"/>
      <c r="S23" s="278"/>
      <c r="T23" s="278"/>
      <c r="U23" s="278"/>
      <c r="V23" s="279"/>
      <c r="W23" s="280"/>
      <c r="X23" s="275"/>
      <c r="Y23" s="276"/>
      <c r="Z23" s="106"/>
      <c r="AA23" s="89"/>
      <c r="AB23" s="89"/>
      <c r="AC23" s="89"/>
      <c r="AD23" s="89"/>
      <c r="AE23" s="89"/>
      <c r="AF23" s="89"/>
      <c r="AG23" s="104"/>
      <c r="AH23" s="106"/>
      <c r="AI23" s="89"/>
      <c r="AJ23" s="89"/>
      <c r="AK23" s="89"/>
      <c r="AL23" s="104"/>
      <c r="AM23" s="281"/>
      <c r="AN23" s="282"/>
      <c r="AO23" s="282"/>
      <c r="AP23" s="282"/>
      <c r="AQ23" s="282"/>
      <c r="AR23" s="283"/>
      <c r="AS23" s="277"/>
      <c r="AT23" s="278"/>
      <c r="AU23" s="278"/>
      <c r="AV23" s="278"/>
      <c r="AW23" s="278"/>
      <c r="AX23" s="284"/>
      <c r="AY23" s="91" t="s">
        <v>103</v>
      </c>
      <c r="AZ23" s="92"/>
      <c r="BA23" s="92"/>
      <c r="BB23" s="92"/>
      <c r="BC23" s="92"/>
      <c r="BD23" s="92"/>
      <c r="BE23" s="92"/>
      <c r="BF23" s="92"/>
      <c r="BG23" s="92"/>
      <c r="BH23" s="92"/>
      <c r="BI23" s="92"/>
      <c r="BJ23" s="92"/>
      <c r="BK23" s="92"/>
      <c r="BL23" s="92"/>
      <c r="BM23" s="93"/>
      <c r="BN23" s="116">
        <v>3433525</v>
      </c>
      <c r="BO23" s="117"/>
      <c r="BP23" s="117"/>
      <c r="BQ23" s="117"/>
      <c r="BR23" s="117"/>
      <c r="BS23" s="117"/>
      <c r="BT23" s="117"/>
      <c r="BU23" s="118"/>
      <c r="BV23" s="116">
        <v>3318294</v>
      </c>
      <c r="BW23" s="117"/>
      <c r="BX23" s="117"/>
      <c r="BY23" s="117"/>
      <c r="BZ23" s="117"/>
      <c r="CA23" s="117"/>
      <c r="CB23" s="117"/>
      <c r="CC23" s="118"/>
      <c r="CD23" s="224"/>
      <c r="CE23" s="225"/>
      <c r="CF23" s="225"/>
      <c r="CG23" s="225"/>
      <c r="CH23" s="225"/>
      <c r="CI23" s="225"/>
      <c r="CJ23" s="225"/>
      <c r="CK23" s="225"/>
      <c r="CL23" s="225"/>
      <c r="CM23" s="225"/>
      <c r="CN23" s="225"/>
      <c r="CO23" s="225"/>
      <c r="CP23" s="225"/>
      <c r="CQ23" s="225"/>
      <c r="CR23" s="225"/>
      <c r="CS23" s="226"/>
      <c r="CT23" s="122"/>
      <c r="CU23" s="123"/>
      <c r="CV23" s="123"/>
      <c r="CW23" s="123"/>
      <c r="CX23" s="123"/>
      <c r="CY23" s="123"/>
      <c r="CZ23" s="123"/>
      <c r="DA23" s="124"/>
      <c r="DB23" s="122"/>
      <c r="DC23" s="123"/>
      <c r="DD23" s="123"/>
      <c r="DE23" s="123"/>
      <c r="DF23" s="123"/>
      <c r="DG23" s="123"/>
      <c r="DH23" s="123"/>
      <c r="DI23" s="124"/>
    </row>
    <row r="24" spans="1:113" ht="18.75" customHeight="1" thickBot="1" x14ac:dyDescent="0.2">
      <c r="A24" s="66"/>
      <c r="B24" s="274"/>
      <c r="C24" s="275"/>
      <c r="D24" s="276"/>
      <c r="E24" s="161" t="s">
        <v>104</v>
      </c>
      <c r="F24" s="109"/>
      <c r="G24" s="109"/>
      <c r="H24" s="109"/>
      <c r="I24" s="109"/>
      <c r="J24" s="109"/>
      <c r="K24" s="110"/>
      <c r="L24" s="162">
        <v>1</v>
      </c>
      <c r="M24" s="163"/>
      <c r="N24" s="163"/>
      <c r="O24" s="163"/>
      <c r="P24" s="199"/>
      <c r="Q24" s="162">
        <v>6300</v>
      </c>
      <c r="R24" s="163"/>
      <c r="S24" s="163"/>
      <c r="T24" s="163"/>
      <c r="U24" s="163"/>
      <c r="V24" s="199"/>
      <c r="W24" s="280"/>
      <c r="X24" s="275"/>
      <c r="Y24" s="276"/>
      <c r="Z24" s="161" t="s">
        <v>105</v>
      </c>
      <c r="AA24" s="109"/>
      <c r="AB24" s="109"/>
      <c r="AC24" s="109"/>
      <c r="AD24" s="109"/>
      <c r="AE24" s="109"/>
      <c r="AF24" s="109"/>
      <c r="AG24" s="110"/>
      <c r="AH24" s="162">
        <v>106</v>
      </c>
      <c r="AI24" s="163"/>
      <c r="AJ24" s="163"/>
      <c r="AK24" s="163"/>
      <c r="AL24" s="199"/>
      <c r="AM24" s="162">
        <v>290546</v>
      </c>
      <c r="AN24" s="163"/>
      <c r="AO24" s="163"/>
      <c r="AP24" s="163"/>
      <c r="AQ24" s="163"/>
      <c r="AR24" s="199"/>
      <c r="AS24" s="162">
        <v>2741</v>
      </c>
      <c r="AT24" s="163"/>
      <c r="AU24" s="163"/>
      <c r="AV24" s="163"/>
      <c r="AW24" s="163"/>
      <c r="AX24" s="164"/>
      <c r="AY24" s="268" t="s">
        <v>106</v>
      </c>
      <c r="AZ24" s="269"/>
      <c r="BA24" s="269"/>
      <c r="BB24" s="269"/>
      <c r="BC24" s="269"/>
      <c r="BD24" s="269"/>
      <c r="BE24" s="269"/>
      <c r="BF24" s="269"/>
      <c r="BG24" s="269"/>
      <c r="BH24" s="269"/>
      <c r="BI24" s="269"/>
      <c r="BJ24" s="269"/>
      <c r="BK24" s="269"/>
      <c r="BL24" s="269"/>
      <c r="BM24" s="270"/>
      <c r="BN24" s="116">
        <v>3318405</v>
      </c>
      <c r="BO24" s="117"/>
      <c r="BP24" s="117"/>
      <c r="BQ24" s="117"/>
      <c r="BR24" s="117"/>
      <c r="BS24" s="117"/>
      <c r="BT24" s="117"/>
      <c r="BU24" s="118"/>
      <c r="BV24" s="116">
        <v>3122974</v>
      </c>
      <c r="BW24" s="117"/>
      <c r="BX24" s="117"/>
      <c r="BY24" s="117"/>
      <c r="BZ24" s="117"/>
      <c r="CA24" s="117"/>
      <c r="CB24" s="117"/>
      <c r="CC24" s="118"/>
      <c r="CD24" s="224"/>
      <c r="CE24" s="225"/>
      <c r="CF24" s="225"/>
      <c r="CG24" s="225"/>
      <c r="CH24" s="225"/>
      <c r="CI24" s="225"/>
      <c r="CJ24" s="225"/>
      <c r="CK24" s="225"/>
      <c r="CL24" s="225"/>
      <c r="CM24" s="225"/>
      <c r="CN24" s="225"/>
      <c r="CO24" s="225"/>
      <c r="CP24" s="225"/>
      <c r="CQ24" s="225"/>
      <c r="CR24" s="225"/>
      <c r="CS24" s="226"/>
      <c r="CT24" s="122"/>
      <c r="CU24" s="123"/>
      <c r="CV24" s="123"/>
      <c r="CW24" s="123"/>
      <c r="CX24" s="123"/>
      <c r="CY24" s="123"/>
      <c r="CZ24" s="123"/>
      <c r="DA24" s="124"/>
      <c r="DB24" s="122"/>
      <c r="DC24" s="123"/>
      <c r="DD24" s="123"/>
      <c r="DE24" s="123"/>
      <c r="DF24" s="123"/>
      <c r="DG24" s="123"/>
      <c r="DH24" s="123"/>
      <c r="DI24" s="124"/>
    </row>
    <row r="25" spans="1:113" ht="18.75" customHeight="1" x14ac:dyDescent="0.15">
      <c r="A25" s="66"/>
      <c r="B25" s="274"/>
      <c r="C25" s="275"/>
      <c r="D25" s="276"/>
      <c r="E25" s="161" t="s">
        <v>107</v>
      </c>
      <c r="F25" s="109"/>
      <c r="G25" s="109"/>
      <c r="H25" s="109"/>
      <c r="I25" s="109"/>
      <c r="J25" s="109"/>
      <c r="K25" s="110"/>
      <c r="L25" s="162">
        <v>1</v>
      </c>
      <c r="M25" s="163"/>
      <c r="N25" s="163"/>
      <c r="O25" s="163"/>
      <c r="P25" s="199"/>
      <c r="Q25" s="162">
        <v>5400</v>
      </c>
      <c r="R25" s="163"/>
      <c r="S25" s="163"/>
      <c r="T25" s="163"/>
      <c r="U25" s="163"/>
      <c r="V25" s="199"/>
      <c r="W25" s="280"/>
      <c r="X25" s="275"/>
      <c r="Y25" s="276"/>
      <c r="Z25" s="161" t="s">
        <v>108</v>
      </c>
      <c r="AA25" s="109"/>
      <c r="AB25" s="109"/>
      <c r="AC25" s="109"/>
      <c r="AD25" s="109"/>
      <c r="AE25" s="109"/>
      <c r="AF25" s="109"/>
      <c r="AG25" s="110"/>
      <c r="AH25" s="162">
        <v>23</v>
      </c>
      <c r="AI25" s="163"/>
      <c r="AJ25" s="163"/>
      <c r="AK25" s="163"/>
      <c r="AL25" s="199"/>
      <c r="AM25" s="162">
        <v>60283</v>
      </c>
      <c r="AN25" s="163"/>
      <c r="AO25" s="163"/>
      <c r="AP25" s="163"/>
      <c r="AQ25" s="163"/>
      <c r="AR25" s="199"/>
      <c r="AS25" s="162">
        <v>2621</v>
      </c>
      <c r="AT25" s="163"/>
      <c r="AU25" s="163"/>
      <c r="AV25" s="163"/>
      <c r="AW25" s="163"/>
      <c r="AX25" s="164"/>
      <c r="AY25" s="91" t="s">
        <v>109</v>
      </c>
      <c r="AZ25" s="92"/>
      <c r="BA25" s="92"/>
      <c r="BB25" s="92"/>
      <c r="BC25" s="92"/>
      <c r="BD25" s="92"/>
      <c r="BE25" s="92"/>
      <c r="BF25" s="92"/>
      <c r="BG25" s="92"/>
      <c r="BH25" s="92"/>
      <c r="BI25" s="92"/>
      <c r="BJ25" s="92"/>
      <c r="BK25" s="92"/>
      <c r="BL25" s="92"/>
      <c r="BM25" s="93"/>
      <c r="BN25" s="94" t="s">
        <v>66</v>
      </c>
      <c r="BO25" s="95"/>
      <c r="BP25" s="95"/>
      <c r="BQ25" s="95"/>
      <c r="BR25" s="95"/>
      <c r="BS25" s="95"/>
      <c r="BT25" s="95"/>
      <c r="BU25" s="96"/>
      <c r="BV25" s="94" t="s">
        <v>66</v>
      </c>
      <c r="BW25" s="95"/>
      <c r="BX25" s="95"/>
      <c r="BY25" s="95"/>
      <c r="BZ25" s="95"/>
      <c r="CA25" s="95"/>
      <c r="CB25" s="95"/>
      <c r="CC25" s="96"/>
      <c r="CD25" s="224"/>
      <c r="CE25" s="225"/>
      <c r="CF25" s="225"/>
      <c r="CG25" s="225"/>
      <c r="CH25" s="225"/>
      <c r="CI25" s="225"/>
      <c r="CJ25" s="225"/>
      <c r="CK25" s="225"/>
      <c r="CL25" s="225"/>
      <c r="CM25" s="225"/>
      <c r="CN25" s="225"/>
      <c r="CO25" s="225"/>
      <c r="CP25" s="225"/>
      <c r="CQ25" s="225"/>
      <c r="CR25" s="225"/>
      <c r="CS25" s="226"/>
      <c r="CT25" s="122"/>
      <c r="CU25" s="123"/>
      <c r="CV25" s="123"/>
      <c r="CW25" s="123"/>
      <c r="CX25" s="123"/>
      <c r="CY25" s="123"/>
      <c r="CZ25" s="123"/>
      <c r="DA25" s="124"/>
      <c r="DB25" s="122"/>
      <c r="DC25" s="123"/>
      <c r="DD25" s="123"/>
      <c r="DE25" s="123"/>
      <c r="DF25" s="123"/>
      <c r="DG25" s="123"/>
      <c r="DH25" s="123"/>
      <c r="DI25" s="124"/>
    </row>
    <row r="26" spans="1:113" ht="18.75" customHeight="1" x14ac:dyDescent="0.15">
      <c r="A26" s="66"/>
      <c r="B26" s="274"/>
      <c r="C26" s="275"/>
      <c r="D26" s="276"/>
      <c r="E26" s="161" t="s">
        <v>110</v>
      </c>
      <c r="F26" s="109"/>
      <c r="G26" s="109"/>
      <c r="H26" s="109"/>
      <c r="I26" s="109"/>
      <c r="J26" s="109"/>
      <c r="K26" s="110"/>
      <c r="L26" s="162">
        <v>1</v>
      </c>
      <c r="M26" s="163"/>
      <c r="N26" s="163"/>
      <c r="O26" s="163"/>
      <c r="P26" s="199"/>
      <c r="Q26" s="162">
        <v>4950</v>
      </c>
      <c r="R26" s="163"/>
      <c r="S26" s="163"/>
      <c r="T26" s="163"/>
      <c r="U26" s="163"/>
      <c r="V26" s="199"/>
      <c r="W26" s="280"/>
      <c r="X26" s="275"/>
      <c r="Y26" s="276"/>
      <c r="Z26" s="161" t="s">
        <v>111</v>
      </c>
      <c r="AA26" s="285"/>
      <c r="AB26" s="285"/>
      <c r="AC26" s="285"/>
      <c r="AD26" s="285"/>
      <c r="AE26" s="285"/>
      <c r="AF26" s="285"/>
      <c r="AG26" s="286"/>
      <c r="AH26" s="162">
        <v>3</v>
      </c>
      <c r="AI26" s="163"/>
      <c r="AJ26" s="163"/>
      <c r="AK26" s="163"/>
      <c r="AL26" s="199"/>
      <c r="AM26" s="162">
        <v>6768</v>
      </c>
      <c r="AN26" s="163"/>
      <c r="AO26" s="163"/>
      <c r="AP26" s="163"/>
      <c r="AQ26" s="163"/>
      <c r="AR26" s="199"/>
      <c r="AS26" s="162">
        <v>2256</v>
      </c>
      <c r="AT26" s="163"/>
      <c r="AU26" s="163"/>
      <c r="AV26" s="163"/>
      <c r="AW26" s="163"/>
      <c r="AX26" s="164"/>
      <c r="AY26" s="119" t="s">
        <v>112</v>
      </c>
      <c r="AZ26" s="120"/>
      <c r="BA26" s="120"/>
      <c r="BB26" s="120"/>
      <c r="BC26" s="120"/>
      <c r="BD26" s="120"/>
      <c r="BE26" s="120"/>
      <c r="BF26" s="120"/>
      <c r="BG26" s="120"/>
      <c r="BH26" s="120"/>
      <c r="BI26" s="120"/>
      <c r="BJ26" s="120"/>
      <c r="BK26" s="120"/>
      <c r="BL26" s="120"/>
      <c r="BM26" s="121"/>
      <c r="BN26" s="116" t="s">
        <v>66</v>
      </c>
      <c r="BO26" s="117"/>
      <c r="BP26" s="117"/>
      <c r="BQ26" s="117"/>
      <c r="BR26" s="117"/>
      <c r="BS26" s="117"/>
      <c r="BT26" s="117"/>
      <c r="BU26" s="118"/>
      <c r="BV26" s="116" t="s">
        <v>66</v>
      </c>
      <c r="BW26" s="117"/>
      <c r="BX26" s="117"/>
      <c r="BY26" s="117"/>
      <c r="BZ26" s="117"/>
      <c r="CA26" s="117"/>
      <c r="CB26" s="117"/>
      <c r="CC26" s="118"/>
      <c r="CD26" s="224"/>
      <c r="CE26" s="225"/>
      <c r="CF26" s="225"/>
      <c r="CG26" s="225"/>
      <c r="CH26" s="225"/>
      <c r="CI26" s="225"/>
      <c r="CJ26" s="225"/>
      <c r="CK26" s="225"/>
      <c r="CL26" s="225"/>
      <c r="CM26" s="225"/>
      <c r="CN26" s="225"/>
      <c r="CO26" s="225"/>
      <c r="CP26" s="225"/>
      <c r="CQ26" s="225"/>
      <c r="CR26" s="225"/>
      <c r="CS26" s="226"/>
      <c r="CT26" s="122"/>
      <c r="CU26" s="123"/>
      <c r="CV26" s="123"/>
      <c r="CW26" s="123"/>
      <c r="CX26" s="123"/>
      <c r="CY26" s="123"/>
      <c r="CZ26" s="123"/>
      <c r="DA26" s="124"/>
      <c r="DB26" s="122"/>
      <c r="DC26" s="123"/>
      <c r="DD26" s="123"/>
      <c r="DE26" s="123"/>
      <c r="DF26" s="123"/>
      <c r="DG26" s="123"/>
      <c r="DH26" s="123"/>
      <c r="DI26" s="124"/>
    </row>
    <row r="27" spans="1:113" ht="18.75" customHeight="1" thickBot="1" x14ac:dyDescent="0.2">
      <c r="A27" s="66"/>
      <c r="B27" s="274"/>
      <c r="C27" s="275"/>
      <c r="D27" s="276"/>
      <c r="E27" s="161" t="s">
        <v>113</v>
      </c>
      <c r="F27" s="109"/>
      <c r="G27" s="109"/>
      <c r="H27" s="109"/>
      <c r="I27" s="109"/>
      <c r="J27" s="109"/>
      <c r="K27" s="110"/>
      <c r="L27" s="162">
        <v>1</v>
      </c>
      <c r="M27" s="163"/>
      <c r="N27" s="163"/>
      <c r="O27" s="163"/>
      <c r="P27" s="199"/>
      <c r="Q27" s="162">
        <v>2500</v>
      </c>
      <c r="R27" s="163"/>
      <c r="S27" s="163"/>
      <c r="T27" s="163"/>
      <c r="U27" s="163"/>
      <c r="V27" s="199"/>
      <c r="W27" s="280"/>
      <c r="X27" s="275"/>
      <c r="Y27" s="276"/>
      <c r="Z27" s="161" t="s">
        <v>114</v>
      </c>
      <c r="AA27" s="109"/>
      <c r="AB27" s="109"/>
      <c r="AC27" s="109"/>
      <c r="AD27" s="109"/>
      <c r="AE27" s="109"/>
      <c r="AF27" s="109"/>
      <c r="AG27" s="110"/>
      <c r="AH27" s="162" t="s">
        <v>66</v>
      </c>
      <c r="AI27" s="163"/>
      <c r="AJ27" s="163"/>
      <c r="AK27" s="163"/>
      <c r="AL27" s="199"/>
      <c r="AM27" s="162" t="s">
        <v>66</v>
      </c>
      <c r="AN27" s="163"/>
      <c r="AO27" s="163"/>
      <c r="AP27" s="163"/>
      <c r="AQ27" s="163"/>
      <c r="AR27" s="199"/>
      <c r="AS27" s="162" t="s">
        <v>66</v>
      </c>
      <c r="AT27" s="163"/>
      <c r="AU27" s="163"/>
      <c r="AV27" s="163"/>
      <c r="AW27" s="163"/>
      <c r="AX27" s="164"/>
      <c r="AY27" s="207" t="s">
        <v>115</v>
      </c>
      <c r="AZ27" s="208"/>
      <c r="BA27" s="208"/>
      <c r="BB27" s="208"/>
      <c r="BC27" s="208"/>
      <c r="BD27" s="208"/>
      <c r="BE27" s="208"/>
      <c r="BF27" s="208"/>
      <c r="BG27" s="208"/>
      <c r="BH27" s="208"/>
      <c r="BI27" s="208"/>
      <c r="BJ27" s="208"/>
      <c r="BK27" s="208"/>
      <c r="BL27" s="208"/>
      <c r="BM27" s="209"/>
      <c r="BN27" s="271">
        <v>81373</v>
      </c>
      <c r="BO27" s="272"/>
      <c r="BP27" s="272"/>
      <c r="BQ27" s="272"/>
      <c r="BR27" s="272"/>
      <c r="BS27" s="272"/>
      <c r="BT27" s="272"/>
      <c r="BU27" s="273"/>
      <c r="BV27" s="271">
        <v>81368</v>
      </c>
      <c r="BW27" s="272"/>
      <c r="BX27" s="272"/>
      <c r="BY27" s="272"/>
      <c r="BZ27" s="272"/>
      <c r="CA27" s="272"/>
      <c r="CB27" s="272"/>
      <c r="CC27" s="273"/>
      <c r="CD27" s="287"/>
      <c r="CE27" s="225"/>
      <c r="CF27" s="225"/>
      <c r="CG27" s="225"/>
      <c r="CH27" s="225"/>
      <c r="CI27" s="225"/>
      <c r="CJ27" s="225"/>
      <c r="CK27" s="225"/>
      <c r="CL27" s="225"/>
      <c r="CM27" s="225"/>
      <c r="CN27" s="225"/>
      <c r="CO27" s="225"/>
      <c r="CP27" s="225"/>
      <c r="CQ27" s="225"/>
      <c r="CR27" s="225"/>
      <c r="CS27" s="226"/>
      <c r="CT27" s="122"/>
      <c r="CU27" s="123"/>
      <c r="CV27" s="123"/>
      <c r="CW27" s="123"/>
      <c r="CX27" s="123"/>
      <c r="CY27" s="123"/>
      <c r="CZ27" s="123"/>
      <c r="DA27" s="124"/>
      <c r="DB27" s="122"/>
      <c r="DC27" s="123"/>
      <c r="DD27" s="123"/>
      <c r="DE27" s="123"/>
      <c r="DF27" s="123"/>
      <c r="DG27" s="123"/>
      <c r="DH27" s="123"/>
      <c r="DI27" s="124"/>
    </row>
    <row r="28" spans="1:113" ht="18.75" customHeight="1" x14ac:dyDescent="0.15">
      <c r="A28" s="66"/>
      <c r="B28" s="274"/>
      <c r="C28" s="275"/>
      <c r="D28" s="276"/>
      <c r="E28" s="161" t="s">
        <v>116</v>
      </c>
      <c r="F28" s="109"/>
      <c r="G28" s="109"/>
      <c r="H28" s="109"/>
      <c r="I28" s="109"/>
      <c r="J28" s="109"/>
      <c r="K28" s="110"/>
      <c r="L28" s="162">
        <v>1</v>
      </c>
      <c r="M28" s="163"/>
      <c r="N28" s="163"/>
      <c r="O28" s="163"/>
      <c r="P28" s="199"/>
      <c r="Q28" s="162">
        <v>2000</v>
      </c>
      <c r="R28" s="163"/>
      <c r="S28" s="163"/>
      <c r="T28" s="163"/>
      <c r="U28" s="163"/>
      <c r="V28" s="199"/>
      <c r="W28" s="280"/>
      <c r="X28" s="275"/>
      <c r="Y28" s="276"/>
      <c r="Z28" s="161" t="s">
        <v>117</v>
      </c>
      <c r="AA28" s="109"/>
      <c r="AB28" s="109"/>
      <c r="AC28" s="109"/>
      <c r="AD28" s="109"/>
      <c r="AE28" s="109"/>
      <c r="AF28" s="109"/>
      <c r="AG28" s="110"/>
      <c r="AH28" s="162" t="s">
        <v>66</v>
      </c>
      <c r="AI28" s="163"/>
      <c r="AJ28" s="163"/>
      <c r="AK28" s="163"/>
      <c r="AL28" s="199"/>
      <c r="AM28" s="162" t="s">
        <v>66</v>
      </c>
      <c r="AN28" s="163"/>
      <c r="AO28" s="163"/>
      <c r="AP28" s="163"/>
      <c r="AQ28" s="163"/>
      <c r="AR28" s="199"/>
      <c r="AS28" s="162" t="s">
        <v>66</v>
      </c>
      <c r="AT28" s="163"/>
      <c r="AU28" s="163"/>
      <c r="AV28" s="163"/>
      <c r="AW28" s="163"/>
      <c r="AX28" s="164"/>
      <c r="AY28" s="288" t="s">
        <v>118</v>
      </c>
      <c r="AZ28" s="289"/>
      <c r="BA28" s="289"/>
      <c r="BB28" s="290"/>
      <c r="BC28" s="91" t="s">
        <v>119</v>
      </c>
      <c r="BD28" s="92"/>
      <c r="BE28" s="92"/>
      <c r="BF28" s="92"/>
      <c r="BG28" s="92"/>
      <c r="BH28" s="92"/>
      <c r="BI28" s="92"/>
      <c r="BJ28" s="92"/>
      <c r="BK28" s="92"/>
      <c r="BL28" s="92"/>
      <c r="BM28" s="93"/>
      <c r="BN28" s="94">
        <v>1201926</v>
      </c>
      <c r="BO28" s="95"/>
      <c r="BP28" s="95"/>
      <c r="BQ28" s="95"/>
      <c r="BR28" s="95"/>
      <c r="BS28" s="95"/>
      <c r="BT28" s="95"/>
      <c r="BU28" s="96"/>
      <c r="BV28" s="94">
        <v>1249974</v>
      </c>
      <c r="BW28" s="95"/>
      <c r="BX28" s="95"/>
      <c r="BY28" s="95"/>
      <c r="BZ28" s="95"/>
      <c r="CA28" s="95"/>
      <c r="CB28" s="95"/>
      <c r="CC28" s="96"/>
      <c r="CD28" s="224"/>
      <c r="CE28" s="225"/>
      <c r="CF28" s="225"/>
      <c r="CG28" s="225"/>
      <c r="CH28" s="225"/>
      <c r="CI28" s="225"/>
      <c r="CJ28" s="225"/>
      <c r="CK28" s="225"/>
      <c r="CL28" s="225"/>
      <c r="CM28" s="225"/>
      <c r="CN28" s="225"/>
      <c r="CO28" s="225"/>
      <c r="CP28" s="225"/>
      <c r="CQ28" s="225"/>
      <c r="CR28" s="225"/>
      <c r="CS28" s="226"/>
      <c r="CT28" s="122"/>
      <c r="CU28" s="123"/>
      <c r="CV28" s="123"/>
      <c r="CW28" s="123"/>
      <c r="CX28" s="123"/>
      <c r="CY28" s="123"/>
      <c r="CZ28" s="123"/>
      <c r="DA28" s="124"/>
      <c r="DB28" s="122"/>
      <c r="DC28" s="123"/>
      <c r="DD28" s="123"/>
      <c r="DE28" s="123"/>
      <c r="DF28" s="123"/>
      <c r="DG28" s="123"/>
      <c r="DH28" s="123"/>
      <c r="DI28" s="124"/>
    </row>
    <row r="29" spans="1:113" ht="18.75" customHeight="1" x14ac:dyDescent="0.15">
      <c r="A29" s="66"/>
      <c r="B29" s="274"/>
      <c r="C29" s="275"/>
      <c r="D29" s="276"/>
      <c r="E29" s="161" t="s">
        <v>120</v>
      </c>
      <c r="F29" s="109"/>
      <c r="G29" s="109"/>
      <c r="H29" s="109"/>
      <c r="I29" s="109"/>
      <c r="J29" s="109"/>
      <c r="K29" s="110"/>
      <c r="L29" s="162">
        <v>8</v>
      </c>
      <c r="M29" s="163"/>
      <c r="N29" s="163"/>
      <c r="O29" s="163"/>
      <c r="P29" s="199"/>
      <c r="Q29" s="162">
        <v>1800</v>
      </c>
      <c r="R29" s="163"/>
      <c r="S29" s="163"/>
      <c r="T29" s="163"/>
      <c r="U29" s="163"/>
      <c r="V29" s="199"/>
      <c r="W29" s="291"/>
      <c r="X29" s="292"/>
      <c r="Y29" s="293"/>
      <c r="Z29" s="161" t="s">
        <v>121</v>
      </c>
      <c r="AA29" s="109"/>
      <c r="AB29" s="109"/>
      <c r="AC29" s="109"/>
      <c r="AD29" s="109"/>
      <c r="AE29" s="109"/>
      <c r="AF29" s="109"/>
      <c r="AG29" s="110"/>
      <c r="AH29" s="162">
        <v>106</v>
      </c>
      <c r="AI29" s="163"/>
      <c r="AJ29" s="163"/>
      <c r="AK29" s="163"/>
      <c r="AL29" s="199"/>
      <c r="AM29" s="162">
        <v>290546</v>
      </c>
      <c r="AN29" s="163"/>
      <c r="AO29" s="163"/>
      <c r="AP29" s="163"/>
      <c r="AQ29" s="163"/>
      <c r="AR29" s="199"/>
      <c r="AS29" s="162">
        <v>2741</v>
      </c>
      <c r="AT29" s="163"/>
      <c r="AU29" s="163"/>
      <c r="AV29" s="163"/>
      <c r="AW29" s="163"/>
      <c r="AX29" s="164"/>
      <c r="AY29" s="294"/>
      <c r="AZ29" s="295"/>
      <c r="BA29" s="295"/>
      <c r="BB29" s="296"/>
      <c r="BC29" s="113" t="s">
        <v>122</v>
      </c>
      <c r="BD29" s="114"/>
      <c r="BE29" s="114"/>
      <c r="BF29" s="114"/>
      <c r="BG29" s="114"/>
      <c r="BH29" s="114"/>
      <c r="BI29" s="114"/>
      <c r="BJ29" s="114"/>
      <c r="BK29" s="114"/>
      <c r="BL29" s="114"/>
      <c r="BM29" s="115"/>
      <c r="BN29" s="116">
        <v>40619</v>
      </c>
      <c r="BO29" s="117"/>
      <c r="BP29" s="117"/>
      <c r="BQ29" s="117"/>
      <c r="BR29" s="117"/>
      <c r="BS29" s="117"/>
      <c r="BT29" s="117"/>
      <c r="BU29" s="118"/>
      <c r="BV29" s="116">
        <v>40611</v>
      </c>
      <c r="BW29" s="117"/>
      <c r="BX29" s="117"/>
      <c r="BY29" s="117"/>
      <c r="BZ29" s="117"/>
      <c r="CA29" s="117"/>
      <c r="CB29" s="117"/>
      <c r="CC29" s="118"/>
      <c r="CD29" s="287"/>
      <c r="CE29" s="225"/>
      <c r="CF29" s="225"/>
      <c r="CG29" s="225"/>
      <c r="CH29" s="225"/>
      <c r="CI29" s="225"/>
      <c r="CJ29" s="225"/>
      <c r="CK29" s="225"/>
      <c r="CL29" s="225"/>
      <c r="CM29" s="225"/>
      <c r="CN29" s="225"/>
      <c r="CO29" s="225"/>
      <c r="CP29" s="225"/>
      <c r="CQ29" s="225"/>
      <c r="CR29" s="225"/>
      <c r="CS29" s="226"/>
      <c r="CT29" s="122"/>
      <c r="CU29" s="123"/>
      <c r="CV29" s="123"/>
      <c r="CW29" s="123"/>
      <c r="CX29" s="123"/>
      <c r="CY29" s="123"/>
      <c r="CZ29" s="123"/>
      <c r="DA29" s="124"/>
      <c r="DB29" s="122"/>
      <c r="DC29" s="123"/>
      <c r="DD29" s="123"/>
      <c r="DE29" s="123"/>
      <c r="DF29" s="123"/>
      <c r="DG29" s="123"/>
      <c r="DH29" s="123"/>
      <c r="DI29" s="124"/>
    </row>
    <row r="30" spans="1:113" ht="18.75" customHeight="1" thickBot="1" x14ac:dyDescent="0.2">
      <c r="A30" s="66"/>
      <c r="B30" s="297"/>
      <c r="C30" s="298"/>
      <c r="D30" s="299"/>
      <c r="E30" s="171"/>
      <c r="F30" s="172"/>
      <c r="G30" s="172"/>
      <c r="H30" s="172"/>
      <c r="I30" s="172"/>
      <c r="J30" s="172"/>
      <c r="K30" s="173"/>
      <c r="L30" s="300"/>
      <c r="M30" s="301"/>
      <c r="N30" s="301"/>
      <c r="O30" s="301"/>
      <c r="P30" s="302"/>
      <c r="Q30" s="300"/>
      <c r="R30" s="301"/>
      <c r="S30" s="301"/>
      <c r="T30" s="301"/>
      <c r="U30" s="301"/>
      <c r="V30" s="302"/>
      <c r="W30" s="303" t="s">
        <v>123</v>
      </c>
      <c r="X30" s="304"/>
      <c r="Y30" s="304"/>
      <c r="Z30" s="304"/>
      <c r="AA30" s="304"/>
      <c r="AB30" s="304"/>
      <c r="AC30" s="304"/>
      <c r="AD30" s="304"/>
      <c r="AE30" s="304"/>
      <c r="AF30" s="304"/>
      <c r="AG30" s="305"/>
      <c r="AH30" s="239">
        <v>90.8</v>
      </c>
      <c r="AI30" s="240"/>
      <c r="AJ30" s="240"/>
      <c r="AK30" s="240"/>
      <c r="AL30" s="240"/>
      <c r="AM30" s="240"/>
      <c r="AN30" s="240"/>
      <c r="AO30" s="240"/>
      <c r="AP30" s="240"/>
      <c r="AQ30" s="240"/>
      <c r="AR30" s="240"/>
      <c r="AS30" s="240"/>
      <c r="AT30" s="240"/>
      <c r="AU30" s="240"/>
      <c r="AV30" s="240"/>
      <c r="AW30" s="240"/>
      <c r="AX30" s="242"/>
      <c r="AY30" s="306"/>
      <c r="AZ30" s="307"/>
      <c r="BA30" s="307"/>
      <c r="BB30" s="308"/>
      <c r="BC30" s="268" t="s">
        <v>124</v>
      </c>
      <c r="BD30" s="269"/>
      <c r="BE30" s="269"/>
      <c r="BF30" s="269"/>
      <c r="BG30" s="269"/>
      <c r="BH30" s="269"/>
      <c r="BI30" s="269"/>
      <c r="BJ30" s="269"/>
      <c r="BK30" s="269"/>
      <c r="BL30" s="269"/>
      <c r="BM30" s="270"/>
      <c r="BN30" s="271">
        <v>641350</v>
      </c>
      <c r="BO30" s="272"/>
      <c r="BP30" s="272"/>
      <c r="BQ30" s="272"/>
      <c r="BR30" s="272"/>
      <c r="BS30" s="272"/>
      <c r="BT30" s="272"/>
      <c r="BU30" s="273"/>
      <c r="BV30" s="271">
        <v>658430</v>
      </c>
      <c r="BW30" s="272"/>
      <c r="BX30" s="272"/>
      <c r="BY30" s="272"/>
      <c r="BZ30" s="272"/>
      <c r="CA30" s="272"/>
      <c r="CB30" s="272"/>
      <c r="CC30" s="273"/>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6"/>
      <c r="B31" s="315"/>
      <c r="DI31" s="316"/>
    </row>
    <row r="32" spans="1:113" ht="13.5" customHeight="1" x14ac:dyDescent="0.15">
      <c r="A32" s="66"/>
      <c r="B32" s="317"/>
      <c r="C32" s="66" t="s">
        <v>125</v>
      </c>
      <c r="D32" s="66"/>
      <c r="E32" s="66"/>
      <c r="U32" s="64" t="s">
        <v>126</v>
      </c>
      <c r="AM32" s="64" t="s">
        <v>127</v>
      </c>
      <c r="BE32" s="64" t="s">
        <v>128</v>
      </c>
      <c r="BW32" s="64" t="s">
        <v>129</v>
      </c>
      <c r="CO32" s="64" t="s">
        <v>130</v>
      </c>
      <c r="DI32" s="316"/>
    </row>
    <row r="33" spans="1:113" ht="13.5" customHeight="1" x14ac:dyDescent="0.15">
      <c r="A33" s="66"/>
      <c r="B33" s="317"/>
      <c r="C33" s="139" t="s">
        <v>131</v>
      </c>
      <c r="D33" s="139"/>
      <c r="E33" s="86" t="s">
        <v>132</v>
      </c>
      <c r="F33" s="86"/>
      <c r="G33" s="86"/>
      <c r="H33" s="86"/>
      <c r="I33" s="86"/>
      <c r="J33" s="86"/>
      <c r="K33" s="86"/>
      <c r="L33" s="86"/>
      <c r="M33" s="86"/>
      <c r="N33" s="86"/>
      <c r="O33" s="86"/>
      <c r="P33" s="86"/>
      <c r="Q33" s="86"/>
      <c r="R33" s="86"/>
      <c r="S33" s="86"/>
      <c r="T33" s="318"/>
      <c r="U33" s="139" t="s">
        <v>131</v>
      </c>
      <c r="V33" s="139"/>
      <c r="W33" s="86" t="s">
        <v>132</v>
      </c>
      <c r="X33" s="86"/>
      <c r="Y33" s="86"/>
      <c r="Z33" s="86"/>
      <c r="AA33" s="86"/>
      <c r="AB33" s="86"/>
      <c r="AC33" s="86"/>
      <c r="AD33" s="86"/>
      <c r="AE33" s="86"/>
      <c r="AF33" s="86"/>
      <c r="AG33" s="86"/>
      <c r="AH33" s="86"/>
      <c r="AI33" s="86"/>
      <c r="AJ33" s="86"/>
      <c r="AK33" s="86"/>
      <c r="AL33" s="318"/>
      <c r="AM33" s="139" t="s">
        <v>131</v>
      </c>
      <c r="AN33" s="139"/>
      <c r="AO33" s="86" t="s">
        <v>132</v>
      </c>
      <c r="AP33" s="86"/>
      <c r="AQ33" s="86"/>
      <c r="AR33" s="86"/>
      <c r="AS33" s="86"/>
      <c r="AT33" s="86"/>
      <c r="AU33" s="86"/>
      <c r="AV33" s="86"/>
      <c r="AW33" s="86"/>
      <c r="AX33" s="86"/>
      <c r="AY33" s="86"/>
      <c r="AZ33" s="86"/>
      <c r="BA33" s="86"/>
      <c r="BB33" s="86"/>
      <c r="BC33" s="86"/>
      <c r="BD33" s="319"/>
      <c r="BE33" s="86" t="s">
        <v>133</v>
      </c>
      <c r="BF33" s="86"/>
      <c r="BG33" s="86" t="s">
        <v>134</v>
      </c>
      <c r="BH33" s="86"/>
      <c r="BI33" s="86"/>
      <c r="BJ33" s="86"/>
      <c r="BK33" s="86"/>
      <c r="BL33" s="86"/>
      <c r="BM33" s="86"/>
      <c r="BN33" s="86"/>
      <c r="BO33" s="86"/>
      <c r="BP33" s="86"/>
      <c r="BQ33" s="86"/>
      <c r="BR33" s="86"/>
      <c r="BS33" s="86"/>
      <c r="BT33" s="86"/>
      <c r="BU33" s="86"/>
      <c r="BV33" s="319"/>
      <c r="BW33" s="139" t="s">
        <v>133</v>
      </c>
      <c r="BX33" s="139"/>
      <c r="BY33" s="86" t="s">
        <v>135</v>
      </c>
      <c r="BZ33" s="86"/>
      <c r="CA33" s="86"/>
      <c r="CB33" s="86"/>
      <c r="CC33" s="86"/>
      <c r="CD33" s="86"/>
      <c r="CE33" s="86"/>
      <c r="CF33" s="86"/>
      <c r="CG33" s="86"/>
      <c r="CH33" s="86"/>
      <c r="CI33" s="86"/>
      <c r="CJ33" s="86"/>
      <c r="CK33" s="86"/>
      <c r="CL33" s="86"/>
      <c r="CM33" s="86"/>
      <c r="CN33" s="318"/>
      <c r="CO33" s="139" t="s">
        <v>131</v>
      </c>
      <c r="CP33" s="139"/>
      <c r="CQ33" s="86" t="s">
        <v>136</v>
      </c>
      <c r="CR33" s="86"/>
      <c r="CS33" s="86"/>
      <c r="CT33" s="86"/>
      <c r="CU33" s="86"/>
      <c r="CV33" s="86"/>
      <c r="CW33" s="86"/>
      <c r="CX33" s="86"/>
      <c r="CY33" s="86"/>
      <c r="CZ33" s="86"/>
      <c r="DA33" s="86"/>
      <c r="DB33" s="86"/>
      <c r="DC33" s="86"/>
      <c r="DD33" s="86"/>
      <c r="DE33" s="86"/>
      <c r="DF33" s="318"/>
      <c r="DG33" s="320" t="s">
        <v>137</v>
      </c>
      <c r="DH33" s="320"/>
      <c r="DI33" s="321"/>
    </row>
    <row r="34" spans="1:113" ht="32.25" customHeight="1" x14ac:dyDescent="0.15">
      <c r="A34" s="66"/>
      <c r="B34" s="317"/>
      <c r="C34" s="322">
        <f>IF(E34="","",1)</f>
        <v>1</v>
      </c>
      <c r="D34" s="322"/>
      <c r="E34" s="323" t="str">
        <f>IF('各会計、関係団体の財政状況及び健全化判断比率'!B7="","",'各会計、関係団体の財政状況及び健全化判断比率'!B7)</f>
        <v>一般会計</v>
      </c>
      <c r="F34" s="323"/>
      <c r="G34" s="323"/>
      <c r="H34" s="323"/>
      <c r="I34" s="323"/>
      <c r="J34" s="323"/>
      <c r="K34" s="323"/>
      <c r="L34" s="323"/>
      <c r="M34" s="323"/>
      <c r="N34" s="323"/>
      <c r="O34" s="323"/>
      <c r="P34" s="323"/>
      <c r="Q34" s="323"/>
      <c r="R34" s="323"/>
      <c r="S34" s="323"/>
      <c r="T34" s="66"/>
      <c r="U34" s="322">
        <f>IF(W34="","",MAX(C34:D43)+1)</f>
        <v>2</v>
      </c>
      <c r="V34" s="322"/>
      <c r="W34" s="323" t="str">
        <f>IF('各会計、関係団体の財政状況及び健全化判断比率'!B28="","",'各会計、関係団体の財政状況及び健全化判断比率'!B28)</f>
        <v>高野町国民健康保険特別会計</v>
      </c>
      <c r="X34" s="323"/>
      <c r="Y34" s="323"/>
      <c r="Z34" s="323"/>
      <c r="AA34" s="323"/>
      <c r="AB34" s="323"/>
      <c r="AC34" s="323"/>
      <c r="AD34" s="323"/>
      <c r="AE34" s="323"/>
      <c r="AF34" s="323"/>
      <c r="AG34" s="323"/>
      <c r="AH34" s="323"/>
      <c r="AI34" s="323"/>
      <c r="AJ34" s="323"/>
      <c r="AK34" s="323"/>
      <c r="AL34" s="66"/>
      <c r="AM34" s="322">
        <f>IF(AO34="","",MAX(C34:D43,U34:V43)+1)</f>
        <v>7</v>
      </c>
      <c r="AN34" s="322"/>
      <c r="AO34" s="323" t="str">
        <f>IF('各会計、関係団体の財政状況及び健全化判断比率'!B33="","",'各会計、関係団体の財政状況及び健全化判断比率'!B33)</f>
        <v>高野町水道事業会計</v>
      </c>
      <c r="AP34" s="323"/>
      <c r="AQ34" s="323"/>
      <c r="AR34" s="323"/>
      <c r="AS34" s="323"/>
      <c r="AT34" s="323"/>
      <c r="AU34" s="323"/>
      <c r="AV34" s="323"/>
      <c r="AW34" s="323"/>
      <c r="AX34" s="323"/>
      <c r="AY34" s="323"/>
      <c r="AZ34" s="323"/>
      <c r="BA34" s="323"/>
      <c r="BB34" s="323"/>
      <c r="BC34" s="323"/>
      <c r="BD34" s="66"/>
      <c r="BE34" s="322">
        <f>IF(BG34="","",MAX(C34:D43,U34:V43,AM34:AN43)+1)</f>
        <v>8</v>
      </c>
      <c r="BF34" s="322"/>
      <c r="BG34" s="323" t="str">
        <f>IF('各会計、関係団体の財政状況及び健全化判断比率'!B34="","",'各会計、関係団体の財政状況及び健全化判断比率'!B34)</f>
        <v>高野町簡易水道特別会計</v>
      </c>
      <c r="BH34" s="323"/>
      <c r="BI34" s="323"/>
      <c r="BJ34" s="323"/>
      <c r="BK34" s="323"/>
      <c r="BL34" s="323"/>
      <c r="BM34" s="323"/>
      <c r="BN34" s="323"/>
      <c r="BO34" s="323"/>
      <c r="BP34" s="323"/>
      <c r="BQ34" s="323"/>
      <c r="BR34" s="323"/>
      <c r="BS34" s="323"/>
      <c r="BT34" s="323"/>
      <c r="BU34" s="323"/>
      <c r="BV34" s="66"/>
      <c r="BW34" s="322">
        <f>IF(BY34="","",MAX(C34:D43,U34:V43,AM34:AN43,BE34:BF43)+1)</f>
        <v>12</v>
      </c>
      <c r="BX34" s="322"/>
      <c r="BY34" s="323" t="str">
        <f>IF('各会計、関係団体の財政状況及び健全化判断比率'!B68="","",'各会計、関係団体の財政状況及び健全化判断比率'!B68)</f>
        <v>和歌山県市町村総合事務組合</v>
      </c>
      <c r="BZ34" s="323"/>
      <c r="CA34" s="323"/>
      <c r="CB34" s="323"/>
      <c r="CC34" s="323"/>
      <c r="CD34" s="323"/>
      <c r="CE34" s="323"/>
      <c r="CF34" s="323"/>
      <c r="CG34" s="323"/>
      <c r="CH34" s="323"/>
      <c r="CI34" s="323"/>
      <c r="CJ34" s="323"/>
      <c r="CK34" s="323"/>
      <c r="CL34" s="323"/>
      <c r="CM34" s="323"/>
      <c r="CN34" s="66"/>
      <c r="CO34" s="322" t="str">
        <f>IF(CQ34="","",MAX(C34:D43,U34:V43,AM34:AN43,BE34:BF43,BW34:BX43)+1)</f>
        <v/>
      </c>
      <c r="CP34" s="322"/>
      <c r="CQ34" s="323" t="str">
        <f>IF('各会計、関係団体の財政状況及び健全化判断比率'!BS7="","",'各会計、関係団体の財政状況及び健全化判断比率'!BS7)</f>
        <v/>
      </c>
      <c r="CR34" s="323"/>
      <c r="CS34" s="323"/>
      <c r="CT34" s="323"/>
      <c r="CU34" s="323"/>
      <c r="CV34" s="323"/>
      <c r="CW34" s="323"/>
      <c r="CX34" s="323"/>
      <c r="CY34" s="323"/>
      <c r="CZ34" s="323"/>
      <c r="DA34" s="323"/>
      <c r="DB34" s="323"/>
      <c r="DC34" s="323"/>
      <c r="DD34" s="323"/>
      <c r="DE34" s="323"/>
      <c r="DG34" s="324" t="str">
        <f>IF('各会計、関係団体の財政状況及び健全化判断比率'!BR7="","",'各会計、関係団体の財政状況及び健全化判断比率'!BR7)</f>
        <v/>
      </c>
      <c r="DH34" s="324"/>
      <c r="DI34" s="321"/>
    </row>
    <row r="35" spans="1:113" ht="32.25" customHeight="1" x14ac:dyDescent="0.15">
      <c r="A35" s="66"/>
      <c r="B35" s="317"/>
      <c r="C35" s="322" t="str">
        <f>IF(E35="","",C34+1)</f>
        <v/>
      </c>
      <c r="D35" s="322"/>
      <c r="E35" s="323" t="str">
        <f>IF('各会計、関係団体の財政状況及び健全化判断比率'!B8="","",'各会計、関係団体の財政状況及び健全化判断比率'!B8)</f>
        <v/>
      </c>
      <c r="F35" s="323"/>
      <c r="G35" s="323"/>
      <c r="H35" s="323"/>
      <c r="I35" s="323"/>
      <c r="J35" s="323"/>
      <c r="K35" s="323"/>
      <c r="L35" s="323"/>
      <c r="M35" s="323"/>
      <c r="N35" s="323"/>
      <c r="O35" s="323"/>
      <c r="P35" s="323"/>
      <c r="Q35" s="323"/>
      <c r="R35" s="323"/>
      <c r="S35" s="323"/>
      <c r="T35" s="66"/>
      <c r="U35" s="322">
        <f>IF(W35="","",U34+1)</f>
        <v>3</v>
      </c>
      <c r="V35" s="322"/>
      <c r="W35" s="323" t="str">
        <f>IF('各会計、関係団体の財政状況及び健全化判断比率'!B29="","",'各会計、関係団体の財政状況及び健全化判断比率'!B29)</f>
        <v>高野町介護保険特別会計</v>
      </c>
      <c r="X35" s="323"/>
      <c r="Y35" s="323"/>
      <c r="Z35" s="323"/>
      <c r="AA35" s="323"/>
      <c r="AB35" s="323"/>
      <c r="AC35" s="323"/>
      <c r="AD35" s="323"/>
      <c r="AE35" s="323"/>
      <c r="AF35" s="323"/>
      <c r="AG35" s="323"/>
      <c r="AH35" s="323"/>
      <c r="AI35" s="323"/>
      <c r="AJ35" s="323"/>
      <c r="AK35" s="323"/>
      <c r="AL35" s="66"/>
      <c r="AM35" s="322" t="str">
        <f t="shared" ref="AM35:AM43" si="0">IF(AO35="","",AM34+1)</f>
        <v/>
      </c>
      <c r="AN35" s="322"/>
      <c r="AO35" s="323"/>
      <c r="AP35" s="323"/>
      <c r="AQ35" s="323"/>
      <c r="AR35" s="323"/>
      <c r="AS35" s="323"/>
      <c r="AT35" s="323"/>
      <c r="AU35" s="323"/>
      <c r="AV35" s="323"/>
      <c r="AW35" s="323"/>
      <c r="AX35" s="323"/>
      <c r="AY35" s="323"/>
      <c r="AZ35" s="323"/>
      <c r="BA35" s="323"/>
      <c r="BB35" s="323"/>
      <c r="BC35" s="323"/>
      <c r="BD35" s="66"/>
      <c r="BE35" s="322">
        <f t="shared" ref="BE35:BE43" si="1">IF(BG35="","",BE34+1)</f>
        <v>9</v>
      </c>
      <c r="BF35" s="322"/>
      <c r="BG35" s="323" t="str">
        <f>IF('各会計、関係団体の財政状況及び健全化判断比率'!B35="","",'各会計、関係団体の財政状況及び健全化判断比率'!B35)</f>
        <v>高野町下水道特別会計</v>
      </c>
      <c r="BH35" s="323"/>
      <c r="BI35" s="323"/>
      <c r="BJ35" s="323"/>
      <c r="BK35" s="323"/>
      <c r="BL35" s="323"/>
      <c r="BM35" s="323"/>
      <c r="BN35" s="323"/>
      <c r="BO35" s="323"/>
      <c r="BP35" s="323"/>
      <c r="BQ35" s="323"/>
      <c r="BR35" s="323"/>
      <c r="BS35" s="323"/>
      <c r="BT35" s="323"/>
      <c r="BU35" s="323"/>
      <c r="BV35" s="66"/>
      <c r="BW35" s="322">
        <f t="shared" ref="BW35:BW43" si="2">IF(BY35="","",BW34+1)</f>
        <v>13</v>
      </c>
      <c r="BX35" s="322"/>
      <c r="BY35" s="323" t="str">
        <f>IF('各会計、関係団体の財政状況及び健全化判断比率'!B69="","",'各会計、関係団体の財政状況及び健全化判断比率'!B69)</f>
        <v>和歌山県地方税回収機構</v>
      </c>
      <c r="BZ35" s="323"/>
      <c r="CA35" s="323"/>
      <c r="CB35" s="323"/>
      <c r="CC35" s="323"/>
      <c r="CD35" s="323"/>
      <c r="CE35" s="323"/>
      <c r="CF35" s="323"/>
      <c r="CG35" s="323"/>
      <c r="CH35" s="323"/>
      <c r="CI35" s="323"/>
      <c r="CJ35" s="323"/>
      <c r="CK35" s="323"/>
      <c r="CL35" s="323"/>
      <c r="CM35" s="323"/>
      <c r="CN35" s="66"/>
      <c r="CO35" s="322" t="str">
        <f t="shared" ref="CO35:CO43" si="3">IF(CQ35="","",CO34+1)</f>
        <v/>
      </c>
      <c r="CP35" s="322"/>
      <c r="CQ35" s="323" t="str">
        <f>IF('各会計、関係団体の財政状況及び健全化判断比率'!BS8="","",'各会計、関係団体の財政状況及び健全化判断比率'!BS8)</f>
        <v/>
      </c>
      <c r="CR35" s="323"/>
      <c r="CS35" s="323"/>
      <c r="CT35" s="323"/>
      <c r="CU35" s="323"/>
      <c r="CV35" s="323"/>
      <c r="CW35" s="323"/>
      <c r="CX35" s="323"/>
      <c r="CY35" s="323"/>
      <c r="CZ35" s="323"/>
      <c r="DA35" s="323"/>
      <c r="DB35" s="323"/>
      <c r="DC35" s="323"/>
      <c r="DD35" s="323"/>
      <c r="DE35" s="323"/>
      <c r="DG35" s="324" t="str">
        <f>IF('各会計、関係団体の財政状況及び健全化判断比率'!BR8="","",'各会計、関係団体の財政状況及び健全化判断比率'!BR8)</f>
        <v/>
      </c>
      <c r="DH35" s="324"/>
      <c r="DI35" s="321"/>
    </row>
    <row r="36" spans="1:113" ht="32.25" customHeight="1" x14ac:dyDescent="0.15">
      <c r="A36" s="66"/>
      <c r="B36" s="317"/>
      <c r="C36" s="322" t="str">
        <f>IF(E36="","",C35+1)</f>
        <v/>
      </c>
      <c r="D36" s="322"/>
      <c r="E36" s="323" t="str">
        <f>IF('各会計、関係団体の財政状況及び健全化判断比率'!B9="","",'各会計、関係団体の財政状況及び健全化判断比率'!B9)</f>
        <v/>
      </c>
      <c r="F36" s="323"/>
      <c r="G36" s="323"/>
      <c r="H36" s="323"/>
      <c r="I36" s="323"/>
      <c r="J36" s="323"/>
      <c r="K36" s="323"/>
      <c r="L36" s="323"/>
      <c r="M36" s="323"/>
      <c r="N36" s="323"/>
      <c r="O36" s="323"/>
      <c r="P36" s="323"/>
      <c r="Q36" s="323"/>
      <c r="R36" s="323"/>
      <c r="S36" s="323"/>
      <c r="T36" s="66"/>
      <c r="U36" s="322">
        <f t="shared" ref="U36:U43" si="4">IF(W36="","",U35+1)</f>
        <v>4</v>
      </c>
      <c r="V36" s="322"/>
      <c r="W36" s="323" t="str">
        <f>IF('各会計、関係団体の財政状況及び健全化判断比率'!B30="","",'各会計、関係団体の財政状況及び健全化判断比率'!B30)</f>
        <v>高野町後期高齢者医療特別会計</v>
      </c>
      <c r="X36" s="323"/>
      <c r="Y36" s="323"/>
      <c r="Z36" s="323"/>
      <c r="AA36" s="323"/>
      <c r="AB36" s="323"/>
      <c r="AC36" s="323"/>
      <c r="AD36" s="323"/>
      <c r="AE36" s="323"/>
      <c r="AF36" s="323"/>
      <c r="AG36" s="323"/>
      <c r="AH36" s="323"/>
      <c r="AI36" s="323"/>
      <c r="AJ36" s="323"/>
      <c r="AK36" s="323"/>
      <c r="AL36" s="66"/>
      <c r="AM36" s="322" t="str">
        <f t="shared" si="0"/>
        <v/>
      </c>
      <c r="AN36" s="322"/>
      <c r="AO36" s="323"/>
      <c r="AP36" s="323"/>
      <c r="AQ36" s="323"/>
      <c r="AR36" s="323"/>
      <c r="AS36" s="323"/>
      <c r="AT36" s="323"/>
      <c r="AU36" s="323"/>
      <c r="AV36" s="323"/>
      <c r="AW36" s="323"/>
      <c r="AX36" s="323"/>
      <c r="AY36" s="323"/>
      <c r="AZ36" s="323"/>
      <c r="BA36" s="323"/>
      <c r="BB36" s="323"/>
      <c r="BC36" s="323"/>
      <c r="BD36" s="66"/>
      <c r="BE36" s="322">
        <f t="shared" si="1"/>
        <v>10</v>
      </c>
      <c r="BF36" s="322"/>
      <c r="BG36" s="323" t="str">
        <f>IF('各会計、関係団体の財政状況及び健全化判断比率'!B36="","",'各会計、関係団体の財政状況及び健全化判断比率'!B36)</f>
        <v>高野町生活排水処理事業特別会計</v>
      </c>
      <c r="BH36" s="323"/>
      <c r="BI36" s="323"/>
      <c r="BJ36" s="323"/>
      <c r="BK36" s="323"/>
      <c r="BL36" s="323"/>
      <c r="BM36" s="323"/>
      <c r="BN36" s="323"/>
      <c r="BO36" s="323"/>
      <c r="BP36" s="323"/>
      <c r="BQ36" s="323"/>
      <c r="BR36" s="323"/>
      <c r="BS36" s="323"/>
      <c r="BT36" s="323"/>
      <c r="BU36" s="323"/>
      <c r="BV36" s="66"/>
      <c r="BW36" s="322">
        <f t="shared" si="2"/>
        <v>14</v>
      </c>
      <c r="BX36" s="322"/>
      <c r="BY36" s="323" t="str">
        <f>IF('各会計、関係団体の財政状況及び健全化判断比率'!B70="","",'各会計、関係団体の財政状況及び健全化判断比率'!B70)</f>
        <v>橋本周辺広域市町村圏組合</v>
      </c>
      <c r="BZ36" s="323"/>
      <c r="CA36" s="323"/>
      <c r="CB36" s="323"/>
      <c r="CC36" s="323"/>
      <c r="CD36" s="323"/>
      <c r="CE36" s="323"/>
      <c r="CF36" s="323"/>
      <c r="CG36" s="323"/>
      <c r="CH36" s="323"/>
      <c r="CI36" s="323"/>
      <c r="CJ36" s="323"/>
      <c r="CK36" s="323"/>
      <c r="CL36" s="323"/>
      <c r="CM36" s="323"/>
      <c r="CN36" s="66"/>
      <c r="CO36" s="322" t="str">
        <f t="shared" si="3"/>
        <v/>
      </c>
      <c r="CP36" s="322"/>
      <c r="CQ36" s="323" t="str">
        <f>IF('各会計、関係団体の財政状況及び健全化判断比率'!BS9="","",'各会計、関係団体の財政状況及び健全化判断比率'!BS9)</f>
        <v/>
      </c>
      <c r="CR36" s="323"/>
      <c r="CS36" s="323"/>
      <c r="CT36" s="323"/>
      <c r="CU36" s="323"/>
      <c r="CV36" s="323"/>
      <c r="CW36" s="323"/>
      <c r="CX36" s="323"/>
      <c r="CY36" s="323"/>
      <c r="CZ36" s="323"/>
      <c r="DA36" s="323"/>
      <c r="DB36" s="323"/>
      <c r="DC36" s="323"/>
      <c r="DD36" s="323"/>
      <c r="DE36" s="323"/>
      <c r="DG36" s="324" t="str">
        <f>IF('各会計、関係団体の財政状況及び健全化判断比率'!BR9="","",'各会計、関係団体の財政状況及び健全化判断比率'!BR9)</f>
        <v/>
      </c>
      <c r="DH36" s="324"/>
      <c r="DI36" s="321"/>
    </row>
    <row r="37" spans="1:113" ht="32.25" customHeight="1" x14ac:dyDescent="0.15">
      <c r="A37" s="66"/>
      <c r="B37" s="317"/>
      <c r="C37" s="322" t="str">
        <f>IF(E37="","",C36+1)</f>
        <v/>
      </c>
      <c r="D37" s="322"/>
      <c r="E37" s="323" t="str">
        <f>IF('各会計、関係団体の財政状況及び健全化判断比率'!B10="","",'各会計、関係団体の財政状況及び健全化判断比率'!B10)</f>
        <v/>
      </c>
      <c r="F37" s="323"/>
      <c r="G37" s="323"/>
      <c r="H37" s="323"/>
      <c r="I37" s="323"/>
      <c r="J37" s="323"/>
      <c r="K37" s="323"/>
      <c r="L37" s="323"/>
      <c r="M37" s="323"/>
      <c r="N37" s="323"/>
      <c r="O37" s="323"/>
      <c r="P37" s="323"/>
      <c r="Q37" s="323"/>
      <c r="R37" s="323"/>
      <c r="S37" s="323"/>
      <c r="T37" s="66"/>
      <c r="U37" s="322">
        <f t="shared" si="4"/>
        <v>5</v>
      </c>
      <c r="V37" s="322"/>
      <c r="W37" s="323" t="str">
        <f>IF('各会計、関係団体の財政状況及び健全化判断比率'!B31="","",'各会計、関係団体の財政状況及び健全化判断比率'!B31)</f>
        <v>高野町国民健康保険富貴診療所特別会計</v>
      </c>
      <c r="X37" s="323"/>
      <c r="Y37" s="323"/>
      <c r="Z37" s="323"/>
      <c r="AA37" s="323"/>
      <c r="AB37" s="323"/>
      <c r="AC37" s="323"/>
      <c r="AD37" s="323"/>
      <c r="AE37" s="323"/>
      <c r="AF37" s="323"/>
      <c r="AG37" s="323"/>
      <c r="AH37" s="323"/>
      <c r="AI37" s="323"/>
      <c r="AJ37" s="323"/>
      <c r="AK37" s="323"/>
      <c r="AL37" s="66"/>
      <c r="AM37" s="322" t="str">
        <f t="shared" si="0"/>
        <v/>
      </c>
      <c r="AN37" s="322"/>
      <c r="AO37" s="323"/>
      <c r="AP37" s="323"/>
      <c r="AQ37" s="323"/>
      <c r="AR37" s="323"/>
      <c r="AS37" s="323"/>
      <c r="AT37" s="323"/>
      <c r="AU37" s="323"/>
      <c r="AV37" s="323"/>
      <c r="AW37" s="323"/>
      <c r="AX37" s="323"/>
      <c r="AY37" s="323"/>
      <c r="AZ37" s="323"/>
      <c r="BA37" s="323"/>
      <c r="BB37" s="323"/>
      <c r="BC37" s="323"/>
      <c r="BD37" s="66"/>
      <c r="BE37" s="322">
        <f t="shared" si="1"/>
        <v>11</v>
      </c>
      <c r="BF37" s="322"/>
      <c r="BG37" s="323" t="str">
        <f>IF('各会計、関係団体の財政状況及び健全化判断比率'!B37="","",'各会計、関係団体の財政状況及び健全化判断比率'!B37)</f>
        <v>高野町農業集落排水事業特別会計</v>
      </c>
      <c r="BH37" s="323"/>
      <c r="BI37" s="323"/>
      <c r="BJ37" s="323"/>
      <c r="BK37" s="323"/>
      <c r="BL37" s="323"/>
      <c r="BM37" s="323"/>
      <c r="BN37" s="323"/>
      <c r="BO37" s="323"/>
      <c r="BP37" s="323"/>
      <c r="BQ37" s="323"/>
      <c r="BR37" s="323"/>
      <c r="BS37" s="323"/>
      <c r="BT37" s="323"/>
      <c r="BU37" s="323"/>
      <c r="BV37" s="66"/>
      <c r="BW37" s="322">
        <f t="shared" si="2"/>
        <v>15</v>
      </c>
      <c r="BX37" s="322"/>
      <c r="BY37" s="323" t="str">
        <f>IF('各会計、関係団体の財政状況及び健全化判断比率'!B71="","",'各会計、関係団体の財政状況及び健全化判断比率'!B71)</f>
        <v>伊都郡町村及び橋本市老人福祉施設事務組合（国城寮）</v>
      </c>
      <c r="BZ37" s="323"/>
      <c r="CA37" s="323"/>
      <c r="CB37" s="323"/>
      <c r="CC37" s="323"/>
      <c r="CD37" s="323"/>
      <c r="CE37" s="323"/>
      <c r="CF37" s="323"/>
      <c r="CG37" s="323"/>
      <c r="CH37" s="323"/>
      <c r="CI37" s="323"/>
      <c r="CJ37" s="323"/>
      <c r="CK37" s="323"/>
      <c r="CL37" s="323"/>
      <c r="CM37" s="323"/>
      <c r="CN37" s="66"/>
      <c r="CO37" s="322" t="str">
        <f t="shared" si="3"/>
        <v/>
      </c>
      <c r="CP37" s="322"/>
      <c r="CQ37" s="323" t="str">
        <f>IF('各会計、関係団体の財政状況及び健全化判断比率'!BS10="","",'各会計、関係団体の財政状況及び健全化判断比率'!BS10)</f>
        <v/>
      </c>
      <c r="CR37" s="323"/>
      <c r="CS37" s="323"/>
      <c r="CT37" s="323"/>
      <c r="CU37" s="323"/>
      <c r="CV37" s="323"/>
      <c r="CW37" s="323"/>
      <c r="CX37" s="323"/>
      <c r="CY37" s="323"/>
      <c r="CZ37" s="323"/>
      <c r="DA37" s="323"/>
      <c r="DB37" s="323"/>
      <c r="DC37" s="323"/>
      <c r="DD37" s="323"/>
      <c r="DE37" s="323"/>
      <c r="DG37" s="324" t="str">
        <f>IF('各会計、関係団体の財政状況及び健全化判断比率'!BR10="","",'各会計、関係団体の財政状況及び健全化判断比率'!BR10)</f>
        <v/>
      </c>
      <c r="DH37" s="324"/>
      <c r="DI37" s="321"/>
    </row>
    <row r="38" spans="1:113" ht="32.25" customHeight="1" x14ac:dyDescent="0.15">
      <c r="A38" s="66"/>
      <c r="B38" s="317"/>
      <c r="C38" s="322" t="str">
        <f t="shared" ref="C38:C43" si="5">IF(E38="","",C37+1)</f>
        <v/>
      </c>
      <c r="D38" s="322"/>
      <c r="E38" s="323" t="str">
        <f>IF('各会計、関係団体の財政状況及び健全化判断比率'!B11="","",'各会計、関係団体の財政状況及び健全化判断比率'!B11)</f>
        <v/>
      </c>
      <c r="F38" s="323"/>
      <c r="G38" s="323"/>
      <c r="H38" s="323"/>
      <c r="I38" s="323"/>
      <c r="J38" s="323"/>
      <c r="K38" s="323"/>
      <c r="L38" s="323"/>
      <c r="M38" s="323"/>
      <c r="N38" s="323"/>
      <c r="O38" s="323"/>
      <c r="P38" s="323"/>
      <c r="Q38" s="323"/>
      <c r="R38" s="323"/>
      <c r="S38" s="323"/>
      <c r="T38" s="66"/>
      <c r="U38" s="322">
        <f t="shared" si="4"/>
        <v>6</v>
      </c>
      <c r="V38" s="322"/>
      <c r="W38" s="323" t="str">
        <f>IF('各会計、関係団体の財政状況及び健全化判断比率'!B32="","",'各会計、関係団体の財政状況及び健全化判断比率'!B32)</f>
        <v>高野町国民健康保険高野山総合診療所特別会計</v>
      </c>
      <c r="X38" s="323"/>
      <c r="Y38" s="323"/>
      <c r="Z38" s="323"/>
      <c r="AA38" s="323"/>
      <c r="AB38" s="323"/>
      <c r="AC38" s="323"/>
      <c r="AD38" s="323"/>
      <c r="AE38" s="323"/>
      <c r="AF38" s="323"/>
      <c r="AG38" s="323"/>
      <c r="AH38" s="323"/>
      <c r="AI38" s="323"/>
      <c r="AJ38" s="323"/>
      <c r="AK38" s="323"/>
      <c r="AL38" s="66"/>
      <c r="AM38" s="322" t="str">
        <f t="shared" si="0"/>
        <v/>
      </c>
      <c r="AN38" s="322"/>
      <c r="AO38" s="323"/>
      <c r="AP38" s="323"/>
      <c r="AQ38" s="323"/>
      <c r="AR38" s="323"/>
      <c r="AS38" s="323"/>
      <c r="AT38" s="323"/>
      <c r="AU38" s="323"/>
      <c r="AV38" s="323"/>
      <c r="AW38" s="323"/>
      <c r="AX38" s="323"/>
      <c r="AY38" s="323"/>
      <c r="AZ38" s="323"/>
      <c r="BA38" s="323"/>
      <c r="BB38" s="323"/>
      <c r="BC38" s="323"/>
      <c r="BD38" s="66"/>
      <c r="BE38" s="322" t="str">
        <f t="shared" si="1"/>
        <v/>
      </c>
      <c r="BF38" s="322"/>
      <c r="BG38" s="323"/>
      <c r="BH38" s="323"/>
      <c r="BI38" s="323"/>
      <c r="BJ38" s="323"/>
      <c r="BK38" s="323"/>
      <c r="BL38" s="323"/>
      <c r="BM38" s="323"/>
      <c r="BN38" s="323"/>
      <c r="BO38" s="323"/>
      <c r="BP38" s="323"/>
      <c r="BQ38" s="323"/>
      <c r="BR38" s="323"/>
      <c r="BS38" s="323"/>
      <c r="BT38" s="323"/>
      <c r="BU38" s="323"/>
      <c r="BV38" s="66"/>
      <c r="BW38" s="322">
        <f t="shared" si="2"/>
        <v>16</v>
      </c>
      <c r="BX38" s="322"/>
      <c r="BY38" s="323" t="str">
        <f>IF('各会計、関係団体の財政状況及び健全化判断比率'!B72="","",'各会計、関係団体の財政状況及び健全化判断比率'!B72)</f>
        <v>伊都郡町村及び橋本市児童福祉施設事務組合（わかくさ）</v>
      </c>
      <c r="BZ38" s="323"/>
      <c r="CA38" s="323"/>
      <c r="CB38" s="323"/>
      <c r="CC38" s="323"/>
      <c r="CD38" s="323"/>
      <c r="CE38" s="323"/>
      <c r="CF38" s="323"/>
      <c r="CG38" s="323"/>
      <c r="CH38" s="323"/>
      <c r="CI38" s="323"/>
      <c r="CJ38" s="323"/>
      <c r="CK38" s="323"/>
      <c r="CL38" s="323"/>
      <c r="CM38" s="323"/>
      <c r="CN38" s="66"/>
      <c r="CO38" s="322" t="str">
        <f t="shared" si="3"/>
        <v/>
      </c>
      <c r="CP38" s="322"/>
      <c r="CQ38" s="323" t="str">
        <f>IF('各会計、関係団体の財政状況及び健全化判断比率'!BS11="","",'各会計、関係団体の財政状況及び健全化判断比率'!BS11)</f>
        <v/>
      </c>
      <c r="CR38" s="323"/>
      <c r="CS38" s="323"/>
      <c r="CT38" s="323"/>
      <c r="CU38" s="323"/>
      <c r="CV38" s="323"/>
      <c r="CW38" s="323"/>
      <c r="CX38" s="323"/>
      <c r="CY38" s="323"/>
      <c r="CZ38" s="323"/>
      <c r="DA38" s="323"/>
      <c r="DB38" s="323"/>
      <c r="DC38" s="323"/>
      <c r="DD38" s="323"/>
      <c r="DE38" s="323"/>
      <c r="DG38" s="324" t="str">
        <f>IF('各会計、関係団体の財政状況及び健全化判断比率'!BR11="","",'各会計、関係団体の財政状況及び健全化判断比率'!BR11)</f>
        <v/>
      </c>
      <c r="DH38" s="324"/>
      <c r="DI38" s="321"/>
    </row>
    <row r="39" spans="1:113" ht="32.25" customHeight="1" x14ac:dyDescent="0.15">
      <c r="A39" s="66"/>
      <c r="B39" s="317"/>
      <c r="C39" s="322" t="str">
        <f t="shared" si="5"/>
        <v/>
      </c>
      <c r="D39" s="322"/>
      <c r="E39" s="323" t="str">
        <f>IF('各会計、関係団体の財政状況及び健全化判断比率'!B12="","",'各会計、関係団体の財政状況及び健全化判断比率'!B12)</f>
        <v/>
      </c>
      <c r="F39" s="323"/>
      <c r="G39" s="323"/>
      <c r="H39" s="323"/>
      <c r="I39" s="323"/>
      <c r="J39" s="323"/>
      <c r="K39" s="323"/>
      <c r="L39" s="323"/>
      <c r="M39" s="323"/>
      <c r="N39" s="323"/>
      <c r="O39" s="323"/>
      <c r="P39" s="323"/>
      <c r="Q39" s="323"/>
      <c r="R39" s="323"/>
      <c r="S39" s="323"/>
      <c r="T39" s="66"/>
      <c r="U39" s="322" t="str">
        <f t="shared" si="4"/>
        <v/>
      </c>
      <c r="V39" s="322"/>
      <c r="W39" s="323"/>
      <c r="X39" s="323"/>
      <c r="Y39" s="323"/>
      <c r="Z39" s="323"/>
      <c r="AA39" s="323"/>
      <c r="AB39" s="323"/>
      <c r="AC39" s="323"/>
      <c r="AD39" s="323"/>
      <c r="AE39" s="323"/>
      <c r="AF39" s="323"/>
      <c r="AG39" s="323"/>
      <c r="AH39" s="323"/>
      <c r="AI39" s="323"/>
      <c r="AJ39" s="323"/>
      <c r="AK39" s="323"/>
      <c r="AL39" s="66"/>
      <c r="AM39" s="322" t="str">
        <f t="shared" si="0"/>
        <v/>
      </c>
      <c r="AN39" s="322"/>
      <c r="AO39" s="323"/>
      <c r="AP39" s="323"/>
      <c r="AQ39" s="323"/>
      <c r="AR39" s="323"/>
      <c r="AS39" s="323"/>
      <c r="AT39" s="323"/>
      <c r="AU39" s="323"/>
      <c r="AV39" s="323"/>
      <c r="AW39" s="323"/>
      <c r="AX39" s="323"/>
      <c r="AY39" s="323"/>
      <c r="AZ39" s="323"/>
      <c r="BA39" s="323"/>
      <c r="BB39" s="323"/>
      <c r="BC39" s="323"/>
      <c r="BD39" s="66"/>
      <c r="BE39" s="322" t="str">
        <f t="shared" si="1"/>
        <v/>
      </c>
      <c r="BF39" s="322"/>
      <c r="BG39" s="323"/>
      <c r="BH39" s="323"/>
      <c r="BI39" s="323"/>
      <c r="BJ39" s="323"/>
      <c r="BK39" s="323"/>
      <c r="BL39" s="323"/>
      <c r="BM39" s="323"/>
      <c r="BN39" s="323"/>
      <c r="BO39" s="323"/>
      <c r="BP39" s="323"/>
      <c r="BQ39" s="323"/>
      <c r="BR39" s="323"/>
      <c r="BS39" s="323"/>
      <c r="BT39" s="323"/>
      <c r="BU39" s="323"/>
      <c r="BV39" s="66"/>
      <c r="BW39" s="322">
        <f t="shared" si="2"/>
        <v>17</v>
      </c>
      <c r="BX39" s="322"/>
      <c r="BY39" s="323" t="str">
        <f>IF('各会計、関係団体の財政状況及び健全化判断比率'!B73="","",'各会計、関係団体の財政状況及び健全化判断比率'!B73)</f>
        <v>和歌山県後期高齢者医療広域連合</v>
      </c>
      <c r="BZ39" s="323"/>
      <c r="CA39" s="323"/>
      <c r="CB39" s="323"/>
      <c r="CC39" s="323"/>
      <c r="CD39" s="323"/>
      <c r="CE39" s="323"/>
      <c r="CF39" s="323"/>
      <c r="CG39" s="323"/>
      <c r="CH39" s="323"/>
      <c r="CI39" s="323"/>
      <c r="CJ39" s="323"/>
      <c r="CK39" s="323"/>
      <c r="CL39" s="323"/>
      <c r="CM39" s="323"/>
      <c r="CN39" s="66"/>
      <c r="CO39" s="322" t="str">
        <f t="shared" si="3"/>
        <v/>
      </c>
      <c r="CP39" s="322"/>
      <c r="CQ39" s="323" t="str">
        <f>IF('各会計、関係団体の財政状況及び健全化判断比率'!BS12="","",'各会計、関係団体の財政状況及び健全化判断比率'!BS12)</f>
        <v/>
      </c>
      <c r="CR39" s="323"/>
      <c r="CS39" s="323"/>
      <c r="CT39" s="323"/>
      <c r="CU39" s="323"/>
      <c r="CV39" s="323"/>
      <c r="CW39" s="323"/>
      <c r="CX39" s="323"/>
      <c r="CY39" s="323"/>
      <c r="CZ39" s="323"/>
      <c r="DA39" s="323"/>
      <c r="DB39" s="323"/>
      <c r="DC39" s="323"/>
      <c r="DD39" s="323"/>
      <c r="DE39" s="323"/>
      <c r="DG39" s="324" t="str">
        <f>IF('各会計、関係団体の財政状況及び健全化判断比率'!BR12="","",'各会計、関係団体の財政状況及び健全化判断比率'!BR12)</f>
        <v/>
      </c>
      <c r="DH39" s="324"/>
      <c r="DI39" s="321"/>
    </row>
    <row r="40" spans="1:113" ht="32.25" customHeight="1" x14ac:dyDescent="0.15">
      <c r="A40" s="66"/>
      <c r="B40" s="317"/>
      <c r="C40" s="322" t="str">
        <f t="shared" si="5"/>
        <v/>
      </c>
      <c r="D40" s="322"/>
      <c r="E40" s="323" t="str">
        <f>IF('各会計、関係団体の財政状況及び健全化判断比率'!B13="","",'各会計、関係団体の財政状況及び健全化判断比率'!B13)</f>
        <v/>
      </c>
      <c r="F40" s="323"/>
      <c r="G40" s="323"/>
      <c r="H40" s="323"/>
      <c r="I40" s="323"/>
      <c r="J40" s="323"/>
      <c r="K40" s="323"/>
      <c r="L40" s="323"/>
      <c r="M40" s="323"/>
      <c r="N40" s="323"/>
      <c r="O40" s="323"/>
      <c r="P40" s="323"/>
      <c r="Q40" s="323"/>
      <c r="R40" s="323"/>
      <c r="S40" s="323"/>
      <c r="T40" s="66"/>
      <c r="U40" s="322" t="str">
        <f t="shared" si="4"/>
        <v/>
      </c>
      <c r="V40" s="322"/>
      <c r="W40" s="323"/>
      <c r="X40" s="323"/>
      <c r="Y40" s="323"/>
      <c r="Z40" s="323"/>
      <c r="AA40" s="323"/>
      <c r="AB40" s="323"/>
      <c r="AC40" s="323"/>
      <c r="AD40" s="323"/>
      <c r="AE40" s="323"/>
      <c r="AF40" s="323"/>
      <c r="AG40" s="323"/>
      <c r="AH40" s="323"/>
      <c r="AI40" s="323"/>
      <c r="AJ40" s="323"/>
      <c r="AK40" s="323"/>
      <c r="AL40" s="66"/>
      <c r="AM40" s="322" t="str">
        <f t="shared" si="0"/>
        <v/>
      </c>
      <c r="AN40" s="322"/>
      <c r="AO40" s="323"/>
      <c r="AP40" s="323"/>
      <c r="AQ40" s="323"/>
      <c r="AR40" s="323"/>
      <c r="AS40" s="323"/>
      <c r="AT40" s="323"/>
      <c r="AU40" s="323"/>
      <c r="AV40" s="323"/>
      <c r="AW40" s="323"/>
      <c r="AX40" s="323"/>
      <c r="AY40" s="323"/>
      <c r="AZ40" s="323"/>
      <c r="BA40" s="323"/>
      <c r="BB40" s="323"/>
      <c r="BC40" s="323"/>
      <c r="BD40" s="66"/>
      <c r="BE40" s="322" t="str">
        <f t="shared" si="1"/>
        <v/>
      </c>
      <c r="BF40" s="322"/>
      <c r="BG40" s="323"/>
      <c r="BH40" s="323"/>
      <c r="BI40" s="323"/>
      <c r="BJ40" s="323"/>
      <c r="BK40" s="323"/>
      <c r="BL40" s="323"/>
      <c r="BM40" s="323"/>
      <c r="BN40" s="323"/>
      <c r="BO40" s="323"/>
      <c r="BP40" s="323"/>
      <c r="BQ40" s="323"/>
      <c r="BR40" s="323"/>
      <c r="BS40" s="323"/>
      <c r="BT40" s="323"/>
      <c r="BU40" s="323"/>
      <c r="BV40" s="66"/>
      <c r="BW40" s="322">
        <f t="shared" si="2"/>
        <v>18</v>
      </c>
      <c r="BX40" s="322"/>
      <c r="BY40" s="323" t="str">
        <f>IF('各会計、関係団体の財政状況及び健全化判断比率'!B74="","",'各会計、関係団体の財政状況及び健全化判断比率'!B74)</f>
        <v>和歌山県後期高齢者医療広域連合（特別会計）</v>
      </c>
      <c r="BZ40" s="323"/>
      <c r="CA40" s="323"/>
      <c r="CB40" s="323"/>
      <c r="CC40" s="323"/>
      <c r="CD40" s="323"/>
      <c r="CE40" s="323"/>
      <c r="CF40" s="323"/>
      <c r="CG40" s="323"/>
      <c r="CH40" s="323"/>
      <c r="CI40" s="323"/>
      <c r="CJ40" s="323"/>
      <c r="CK40" s="323"/>
      <c r="CL40" s="323"/>
      <c r="CM40" s="323"/>
      <c r="CN40" s="66"/>
      <c r="CO40" s="322" t="str">
        <f t="shared" si="3"/>
        <v/>
      </c>
      <c r="CP40" s="322"/>
      <c r="CQ40" s="323" t="str">
        <f>IF('各会計、関係団体の財政状況及び健全化判断比率'!BS13="","",'各会計、関係団体の財政状況及び健全化判断比率'!BS13)</f>
        <v/>
      </c>
      <c r="CR40" s="323"/>
      <c r="CS40" s="323"/>
      <c r="CT40" s="323"/>
      <c r="CU40" s="323"/>
      <c r="CV40" s="323"/>
      <c r="CW40" s="323"/>
      <c r="CX40" s="323"/>
      <c r="CY40" s="323"/>
      <c r="CZ40" s="323"/>
      <c r="DA40" s="323"/>
      <c r="DB40" s="323"/>
      <c r="DC40" s="323"/>
      <c r="DD40" s="323"/>
      <c r="DE40" s="323"/>
      <c r="DG40" s="324" t="str">
        <f>IF('各会計、関係団体の財政状況及び健全化判断比率'!BR13="","",'各会計、関係団体の財政状況及び健全化判断比率'!BR13)</f>
        <v/>
      </c>
      <c r="DH40" s="324"/>
      <c r="DI40" s="321"/>
    </row>
    <row r="41" spans="1:113" ht="32.25" customHeight="1" x14ac:dyDescent="0.15">
      <c r="A41" s="66"/>
      <c r="B41" s="317"/>
      <c r="C41" s="322" t="str">
        <f t="shared" si="5"/>
        <v/>
      </c>
      <c r="D41" s="322"/>
      <c r="E41" s="323" t="str">
        <f>IF('各会計、関係団体の財政状況及び健全化判断比率'!B14="","",'各会計、関係団体の財政状況及び健全化判断比率'!B14)</f>
        <v/>
      </c>
      <c r="F41" s="323"/>
      <c r="G41" s="323"/>
      <c r="H41" s="323"/>
      <c r="I41" s="323"/>
      <c r="J41" s="323"/>
      <c r="K41" s="323"/>
      <c r="L41" s="323"/>
      <c r="M41" s="323"/>
      <c r="N41" s="323"/>
      <c r="O41" s="323"/>
      <c r="P41" s="323"/>
      <c r="Q41" s="323"/>
      <c r="R41" s="323"/>
      <c r="S41" s="323"/>
      <c r="T41" s="66"/>
      <c r="U41" s="322" t="str">
        <f t="shared" si="4"/>
        <v/>
      </c>
      <c r="V41" s="322"/>
      <c r="W41" s="323"/>
      <c r="X41" s="323"/>
      <c r="Y41" s="323"/>
      <c r="Z41" s="323"/>
      <c r="AA41" s="323"/>
      <c r="AB41" s="323"/>
      <c r="AC41" s="323"/>
      <c r="AD41" s="323"/>
      <c r="AE41" s="323"/>
      <c r="AF41" s="323"/>
      <c r="AG41" s="323"/>
      <c r="AH41" s="323"/>
      <c r="AI41" s="323"/>
      <c r="AJ41" s="323"/>
      <c r="AK41" s="323"/>
      <c r="AL41" s="66"/>
      <c r="AM41" s="322" t="str">
        <f t="shared" si="0"/>
        <v/>
      </c>
      <c r="AN41" s="322"/>
      <c r="AO41" s="323"/>
      <c r="AP41" s="323"/>
      <c r="AQ41" s="323"/>
      <c r="AR41" s="323"/>
      <c r="AS41" s="323"/>
      <c r="AT41" s="323"/>
      <c r="AU41" s="323"/>
      <c r="AV41" s="323"/>
      <c r="AW41" s="323"/>
      <c r="AX41" s="323"/>
      <c r="AY41" s="323"/>
      <c r="AZ41" s="323"/>
      <c r="BA41" s="323"/>
      <c r="BB41" s="323"/>
      <c r="BC41" s="323"/>
      <c r="BD41" s="66"/>
      <c r="BE41" s="322" t="str">
        <f t="shared" si="1"/>
        <v/>
      </c>
      <c r="BF41" s="322"/>
      <c r="BG41" s="323"/>
      <c r="BH41" s="323"/>
      <c r="BI41" s="323"/>
      <c r="BJ41" s="323"/>
      <c r="BK41" s="323"/>
      <c r="BL41" s="323"/>
      <c r="BM41" s="323"/>
      <c r="BN41" s="323"/>
      <c r="BO41" s="323"/>
      <c r="BP41" s="323"/>
      <c r="BQ41" s="323"/>
      <c r="BR41" s="323"/>
      <c r="BS41" s="323"/>
      <c r="BT41" s="323"/>
      <c r="BU41" s="323"/>
      <c r="BV41" s="66"/>
      <c r="BW41" s="322">
        <f t="shared" si="2"/>
        <v>19</v>
      </c>
      <c r="BX41" s="322"/>
      <c r="BY41" s="323" t="str">
        <f>IF('各会計、関係団体の財政状況及び健全化判断比率'!B75="","",'各会計、関係団体の財政状況及び健全化判断比率'!B75)</f>
        <v>伊都郡町村及び橋本市老人福祉施設事務組合（公営企業会計）</v>
      </c>
      <c r="BZ41" s="323"/>
      <c r="CA41" s="323"/>
      <c r="CB41" s="323"/>
      <c r="CC41" s="323"/>
      <c r="CD41" s="323"/>
      <c r="CE41" s="323"/>
      <c r="CF41" s="323"/>
      <c r="CG41" s="323"/>
      <c r="CH41" s="323"/>
      <c r="CI41" s="323"/>
      <c r="CJ41" s="323"/>
      <c r="CK41" s="323"/>
      <c r="CL41" s="323"/>
      <c r="CM41" s="323"/>
      <c r="CN41" s="66"/>
      <c r="CO41" s="322" t="str">
        <f t="shared" si="3"/>
        <v/>
      </c>
      <c r="CP41" s="322"/>
      <c r="CQ41" s="323" t="str">
        <f>IF('各会計、関係団体の財政状況及び健全化判断比率'!BS14="","",'各会計、関係団体の財政状況及び健全化判断比率'!BS14)</f>
        <v/>
      </c>
      <c r="CR41" s="323"/>
      <c r="CS41" s="323"/>
      <c r="CT41" s="323"/>
      <c r="CU41" s="323"/>
      <c r="CV41" s="323"/>
      <c r="CW41" s="323"/>
      <c r="CX41" s="323"/>
      <c r="CY41" s="323"/>
      <c r="CZ41" s="323"/>
      <c r="DA41" s="323"/>
      <c r="DB41" s="323"/>
      <c r="DC41" s="323"/>
      <c r="DD41" s="323"/>
      <c r="DE41" s="323"/>
      <c r="DG41" s="324" t="str">
        <f>IF('各会計、関係団体の財政状況及び健全化判断比率'!BR14="","",'各会計、関係団体の財政状況及び健全化判断比率'!BR14)</f>
        <v/>
      </c>
      <c r="DH41" s="324"/>
      <c r="DI41" s="321"/>
    </row>
    <row r="42" spans="1:113" ht="32.25" customHeight="1" x14ac:dyDescent="0.15">
      <c r="B42" s="317"/>
      <c r="C42" s="322" t="str">
        <f t="shared" si="5"/>
        <v/>
      </c>
      <c r="D42" s="322"/>
      <c r="E42" s="323" t="str">
        <f>IF('各会計、関係団体の財政状況及び健全化判断比率'!B15="","",'各会計、関係団体の財政状況及び健全化判断比率'!B15)</f>
        <v/>
      </c>
      <c r="F42" s="323"/>
      <c r="G42" s="323"/>
      <c r="H42" s="323"/>
      <c r="I42" s="323"/>
      <c r="J42" s="323"/>
      <c r="K42" s="323"/>
      <c r="L42" s="323"/>
      <c r="M42" s="323"/>
      <c r="N42" s="323"/>
      <c r="O42" s="323"/>
      <c r="P42" s="323"/>
      <c r="Q42" s="323"/>
      <c r="R42" s="323"/>
      <c r="S42" s="323"/>
      <c r="T42" s="66"/>
      <c r="U42" s="322" t="str">
        <f t="shared" si="4"/>
        <v/>
      </c>
      <c r="V42" s="322"/>
      <c r="W42" s="323"/>
      <c r="X42" s="323"/>
      <c r="Y42" s="323"/>
      <c r="Z42" s="323"/>
      <c r="AA42" s="323"/>
      <c r="AB42" s="323"/>
      <c r="AC42" s="323"/>
      <c r="AD42" s="323"/>
      <c r="AE42" s="323"/>
      <c r="AF42" s="323"/>
      <c r="AG42" s="323"/>
      <c r="AH42" s="323"/>
      <c r="AI42" s="323"/>
      <c r="AJ42" s="323"/>
      <c r="AK42" s="323"/>
      <c r="AL42" s="66"/>
      <c r="AM42" s="322" t="str">
        <f t="shared" si="0"/>
        <v/>
      </c>
      <c r="AN42" s="322"/>
      <c r="AO42" s="323"/>
      <c r="AP42" s="323"/>
      <c r="AQ42" s="323"/>
      <c r="AR42" s="323"/>
      <c r="AS42" s="323"/>
      <c r="AT42" s="323"/>
      <c r="AU42" s="323"/>
      <c r="AV42" s="323"/>
      <c r="AW42" s="323"/>
      <c r="AX42" s="323"/>
      <c r="AY42" s="323"/>
      <c r="AZ42" s="323"/>
      <c r="BA42" s="323"/>
      <c r="BB42" s="323"/>
      <c r="BC42" s="323"/>
      <c r="BD42" s="66"/>
      <c r="BE42" s="322" t="str">
        <f t="shared" si="1"/>
        <v/>
      </c>
      <c r="BF42" s="322"/>
      <c r="BG42" s="323"/>
      <c r="BH42" s="323"/>
      <c r="BI42" s="323"/>
      <c r="BJ42" s="323"/>
      <c r="BK42" s="323"/>
      <c r="BL42" s="323"/>
      <c r="BM42" s="323"/>
      <c r="BN42" s="323"/>
      <c r="BO42" s="323"/>
      <c r="BP42" s="323"/>
      <c r="BQ42" s="323"/>
      <c r="BR42" s="323"/>
      <c r="BS42" s="323"/>
      <c r="BT42" s="323"/>
      <c r="BU42" s="323"/>
      <c r="BV42" s="66"/>
      <c r="BW42" s="322" t="str">
        <f t="shared" si="2"/>
        <v/>
      </c>
      <c r="BX42" s="322"/>
      <c r="BY42" s="323" t="str">
        <f>IF('各会計、関係団体の財政状況及び健全化判断比率'!B76="","",'各会計、関係団体の財政状況及び健全化判断比率'!B76)</f>
        <v/>
      </c>
      <c r="BZ42" s="323"/>
      <c r="CA42" s="323"/>
      <c r="CB42" s="323"/>
      <c r="CC42" s="323"/>
      <c r="CD42" s="323"/>
      <c r="CE42" s="323"/>
      <c r="CF42" s="323"/>
      <c r="CG42" s="323"/>
      <c r="CH42" s="323"/>
      <c r="CI42" s="323"/>
      <c r="CJ42" s="323"/>
      <c r="CK42" s="323"/>
      <c r="CL42" s="323"/>
      <c r="CM42" s="323"/>
      <c r="CN42" s="66"/>
      <c r="CO42" s="322" t="str">
        <f t="shared" si="3"/>
        <v/>
      </c>
      <c r="CP42" s="322"/>
      <c r="CQ42" s="323" t="str">
        <f>IF('各会計、関係団体の財政状況及び健全化判断比率'!BS15="","",'各会計、関係団体の財政状況及び健全化判断比率'!BS15)</f>
        <v/>
      </c>
      <c r="CR42" s="323"/>
      <c r="CS42" s="323"/>
      <c r="CT42" s="323"/>
      <c r="CU42" s="323"/>
      <c r="CV42" s="323"/>
      <c r="CW42" s="323"/>
      <c r="CX42" s="323"/>
      <c r="CY42" s="323"/>
      <c r="CZ42" s="323"/>
      <c r="DA42" s="323"/>
      <c r="DB42" s="323"/>
      <c r="DC42" s="323"/>
      <c r="DD42" s="323"/>
      <c r="DE42" s="323"/>
      <c r="DG42" s="324" t="str">
        <f>IF('各会計、関係団体の財政状況及び健全化判断比率'!BR15="","",'各会計、関係団体の財政状況及び健全化判断比率'!BR15)</f>
        <v/>
      </c>
      <c r="DH42" s="324"/>
      <c r="DI42" s="321"/>
    </row>
    <row r="43" spans="1:113" ht="32.25" customHeight="1" x14ac:dyDescent="0.15">
      <c r="B43" s="317"/>
      <c r="C43" s="322" t="str">
        <f t="shared" si="5"/>
        <v/>
      </c>
      <c r="D43" s="322"/>
      <c r="E43" s="323" t="str">
        <f>IF('各会計、関係団体の財政状況及び健全化判断比率'!B16="","",'各会計、関係団体の財政状況及び健全化判断比率'!B16)</f>
        <v/>
      </c>
      <c r="F43" s="323"/>
      <c r="G43" s="323"/>
      <c r="H43" s="323"/>
      <c r="I43" s="323"/>
      <c r="J43" s="323"/>
      <c r="K43" s="323"/>
      <c r="L43" s="323"/>
      <c r="M43" s="323"/>
      <c r="N43" s="323"/>
      <c r="O43" s="323"/>
      <c r="P43" s="323"/>
      <c r="Q43" s="323"/>
      <c r="R43" s="323"/>
      <c r="S43" s="323"/>
      <c r="T43" s="66"/>
      <c r="U43" s="322" t="str">
        <f t="shared" si="4"/>
        <v/>
      </c>
      <c r="V43" s="322"/>
      <c r="W43" s="323"/>
      <c r="X43" s="323"/>
      <c r="Y43" s="323"/>
      <c r="Z43" s="323"/>
      <c r="AA43" s="323"/>
      <c r="AB43" s="323"/>
      <c r="AC43" s="323"/>
      <c r="AD43" s="323"/>
      <c r="AE43" s="323"/>
      <c r="AF43" s="323"/>
      <c r="AG43" s="323"/>
      <c r="AH43" s="323"/>
      <c r="AI43" s="323"/>
      <c r="AJ43" s="323"/>
      <c r="AK43" s="323"/>
      <c r="AL43" s="66"/>
      <c r="AM43" s="322" t="str">
        <f t="shared" si="0"/>
        <v/>
      </c>
      <c r="AN43" s="322"/>
      <c r="AO43" s="323"/>
      <c r="AP43" s="323"/>
      <c r="AQ43" s="323"/>
      <c r="AR43" s="323"/>
      <c r="AS43" s="323"/>
      <c r="AT43" s="323"/>
      <c r="AU43" s="323"/>
      <c r="AV43" s="323"/>
      <c r="AW43" s="323"/>
      <c r="AX43" s="323"/>
      <c r="AY43" s="323"/>
      <c r="AZ43" s="323"/>
      <c r="BA43" s="323"/>
      <c r="BB43" s="323"/>
      <c r="BC43" s="323"/>
      <c r="BD43" s="66"/>
      <c r="BE43" s="322" t="str">
        <f t="shared" si="1"/>
        <v/>
      </c>
      <c r="BF43" s="322"/>
      <c r="BG43" s="323"/>
      <c r="BH43" s="323"/>
      <c r="BI43" s="323"/>
      <c r="BJ43" s="323"/>
      <c r="BK43" s="323"/>
      <c r="BL43" s="323"/>
      <c r="BM43" s="323"/>
      <c r="BN43" s="323"/>
      <c r="BO43" s="323"/>
      <c r="BP43" s="323"/>
      <c r="BQ43" s="323"/>
      <c r="BR43" s="323"/>
      <c r="BS43" s="323"/>
      <c r="BT43" s="323"/>
      <c r="BU43" s="323"/>
      <c r="BV43" s="66"/>
      <c r="BW43" s="322" t="str">
        <f t="shared" si="2"/>
        <v/>
      </c>
      <c r="BX43" s="322"/>
      <c r="BY43" s="323" t="str">
        <f>IF('各会計、関係団体の財政状況及び健全化判断比率'!B77="","",'各会計、関係団体の財政状況及び健全化判断比率'!B77)</f>
        <v/>
      </c>
      <c r="BZ43" s="323"/>
      <c r="CA43" s="323"/>
      <c r="CB43" s="323"/>
      <c r="CC43" s="323"/>
      <c r="CD43" s="323"/>
      <c r="CE43" s="323"/>
      <c r="CF43" s="323"/>
      <c r="CG43" s="323"/>
      <c r="CH43" s="323"/>
      <c r="CI43" s="323"/>
      <c r="CJ43" s="323"/>
      <c r="CK43" s="323"/>
      <c r="CL43" s="323"/>
      <c r="CM43" s="323"/>
      <c r="CN43" s="66"/>
      <c r="CO43" s="322" t="str">
        <f t="shared" si="3"/>
        <v/>
      </c>
      <c r="CP43" s="322"/>
      <c r="CQ43" s="323" t="str">
        <f>IF('各会計、関係団体の財政状況及び健全化判断比率'!BS16="","",'各会計、関係団体の財政状況及び健全化判断比率'!BS16)</f>
        <v/>
      </c>
      <c r="CR43" s="323"/>
      <c r="CS43" s="323"/>
      <c r="CT43" s="323"/>
      <c r="CU43" s="323"/>
      <c r="CV43" s="323"/>
      <c r="CW43" s="323"/>
      <c r="CX43" s="323"/>
      <c r="CY43" s="323"/>
      <c r="CZ43" s="323"/>
      <c r="DA43" s="323"/>
      <c r="DB43" s="323"/>
      <c r="DC43" s="323"/>
      <c r="DD43" s="323"/>
      <c r="DE43" s="323"/>
      <c r="DG43" s="324" t="str">
        <f>IF('各会計、関係団体の財政状況及び健全化判断比率'!BR16="","",'各会計、関係団体の財政状況及び健全化判断比率'!BR16)</f>
        <v/>
      </c>
      <c r="DH43" s="324"/>
      <c r="DI43" s="321"/>
    </row>
    <row r="44" spans="1:113" ht="13.5" customHeight="1" thickBot="1" x14ac:dyDescent="0.2">
      <c r="B44" s="325"/>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7"/>
    </row>
    <row r="45" spans="1:113" x14ac:dyDescent="0.15"/>
    <row r="46" spans="1:113" x14ac:dyDescent="0.15">
      <c r="B46" s="64" t="s">
        <v>138</v>
      </c>
      <c r="E46" s="64" t="s">
        <v>139</v>
      </c>
    </row>
    <row r="47" spans="1:113" x14ac:dyDescent="0.15">
      <c r="E47" s="64" t="s">
        <v>140</v>
      </c>
    </row>
    <row r="48" spans="1:113" x14ac:dyDescent="0.15">
      <c r="E48" s="64" t="s">
        <v>141</v>
      </c>
    </row>
    <row r="49" spans="5:5" x14ac:dyDescent="0.15">
      <c r="E49" s="328" t="s">
        <v>142</v>
      </c>
    </row>
    <row r="50" spans="5:5" x14ac:dyDescent="0.15">
      <c r="E50" s="64" t="s">
        <v>143</v>
      </c>
    </row>
    <row r="51" spans="5:5" x14ac:dyDescent="0.15">
      <c r="E51" s="64" t="s">
        <v>144</v>
      </c>
    </row>
    <row r="52" spans="5:5" x14ac:dyDescent="0.15">
      <c r="E52" s="64" t="s">
        <v>145</v>
      </c>
    </row>
    <row r="53" spans="5:5" x14ac:dyDescent="0.15">
      <c r="E53" s="64" t="s">
        <v>146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Gl+TdnqjjdWPqG29eoHS5NhzTuGL5ieVmUZH4xb54oP0ZnJIfkCZ2akUb4sUvTstu0VQYcYyhV4biimEWaBPg==" saltValue="xZXGouBTa7YDeIkqUfvpY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027E7-D848-4F9B-8081-1368B73AA181}">
  <sheetPr>
    <tabColor rgb="FFFFFF00"/>
    <pageSetUpPr fitToPage="1"/>
  </sheetPr>
  <dimension ref="A1:P45"/>
  <sheetViews>
    <sheetView showGridLines="0" zoomScaleSheetLayoutView="100" workbookViewId="0"/>
  </sheetViews>
  <sheetFormatPr defaultColWidth="0" defaultRowHeight="12.95" customHeight="1" zeroHeight="1" x14ac:dyDescent="0.15"/>
  <cols>
    <col min="1" max="1" width="6.625" style="1015" customWidth="1"/>
    <col min="2" max="2" width="11" style="1015" customWidth="1"/>
    <col min="3" max="3" width="17" style="1015" customWidth="1"/>
    <col min="4" max="5" width="16.625" style="1015" customWidth="1"/>
    <col min="6" max="15" width="15" style="1015" customWidth="1"/>
    <col min="16" max="16" width="24" style="1015" customWidth="1"/>
    <col min="17" max="16384" width="0" style="1015" hidden="1"/>
  </cols>
  <sheetData>
    <row r="1" spans="1:16" ht="16.5" customHeight="1" x14ac:dyDescent="0.15">
      <c r="A1" s="1014"/>
      <c r="B1" s="1014"/>
      <c r="C1" s="1014"/>
      <c r="D1" s="1014"/>
      <c r="E1" s="1014"/>
      <c r="F1" s="1014"/>
      <c r="G1" s="1014"/>
      <c r="H1" s="1014"/>
      <c r="I1" s="1014"/>
      <c r="J1" s="1014"/>
      <c r="K1" s="1014"/>
      <c r="L1" s="1014"/>
      <c r="M1" s="1014"/>
      <c r="N1" s="1014"/>
      <c r="O1" s="1014"/>
      <c r="P1" s="1014"/>
    </row>
    <row r="2" spans="1:16" ht="16.5" customHeight="1" x14ac:dyDescent="0.15">
      <c r="A2" s="1014"/>
      <c r="B2" s="1014"/>
      <c r="C2" s="1014"/>
      <c r="D2" s="1014"/>
      <c r="E2" s="1014"/>
      <c r="F2" s="1014"/>
      <c r="G2" s="1014"/>
      <c r="H2" s="1014"/>
      <c r="I2" s="1014"/>
      <c r="J2" s="1014"/>
      <c r="K2" s="1014"/>
      <c r="L2" s="1014"/>
      <c r="M2" s="1014"/>
      <c r="N2" s="1014"/>
      <c r="O2" s="1014"/>
      <c r="P2" s="1014"/>
    </row>
    <row r="3" spans="1:16" ht="16.5" customHeight="1" x14ac:dyDescent="0.15">
      <c r="A3" s="1014"/>
      <c r="B3" s="1014"/>
      <c r="C3" s="1014"/>
      <c r="D3" s="1014"/>
      <c r="E3" s="1014"/>
      <c r="F3" s="1014"/>
      <c r="G3" s="1014"/>
      <c r="H3" s="1014"/>
      <c r="I3" s="1014"/>
      <c r="J3" s="1014"/>
      <c r="K3" s="1014"/>
      <c r="L3" s="1014"/>
      <c r="M3" s="1014"/>
      <c r="N3" s="1014"/>
      <c r="O3" s="1014"/>
      <c r="P3" s="1014"/>
    </row>
    <row r="4" spans="1:16" ht="16.5" customHeight="1" x14ac:dyDescent="0.15">
      <c r="A4" s="1014"/>
      <c r="B4" s="1014"/>
      <c r="C4" s="1014"/>
      <c r="D4" s="1014"/>
      <c r="E4" s="1014"/>
      <c r="F4" s="1014"/>
      <c r="G4" s="1014"/>
      <c r="H4" s="1014"/>
      <c r="I4" s="1014"/>
      <c r="J4" s="1014"/>
      <c r="K4" s="1014"/>
      <c r="L4" s="1014"/>
      <c r="M4" s="1014"/>
      <c r="N4" s="1014"/>
      <c r="O4" s="1014"/>
      <c r="P4" s="1014"/>
    </row>
    <row r="5" spans="1:16" ht="16.5" customHeight="1" x14ac:dyDescent="0.15">
      <c r="A5" s="1014"/>
      <c r="B5" s="1014"/>
      <c r="C5" s="1014"/>
      <c r="D5" s="1014"/>
      <c r="E5" s="1014"/>
      <c r="F5" s="1014"/>
      <c r="G5" s="1014"/>
      <c r="H5" s="1014"/>
      <c r="I5" s="1014"/>
      <c r="J5" s="1014"/>
      <c r="K5" s="1014"/>
      <c r="L5" s="1014"/>
      <c r="M5" s="1014"/>
      <c r="N5" s="1014"/>
      <c r="O5" s="1014"/>
      <c r="P5" s="1014"/>
    </row>
    <row r="6" spans="1:16" ht="16.5" customHeight="1" x14ac:dyDescent="0.15">
      <c r="A6" s="1014"/>
      <c r="B6" s="1014"/>
      <c r="C6" s="1014"/>
      <c r="D6" s="1014"/>
      <c r="E6" s="1014"/>
      <c r="F6" s="1014"/>
      <c r="G6" s="1014"/>
      <c r="H6" s="1014"/>
      <c r="I6" s="1014"/>
      <c r="J6" s="1014"/>
      <c r="K6" s="1014"/>
      <c r="L6" s="1014"/>
      <c r="M6" s="1014"/>
      <c r="N6" s="1014"/>
      <c r="O6" s="1014"/>
      <c r="P6" s="1014"/>
    </row>
    <row r="7" spans="1:16" ht="16.5" customHeight="1" x14ac:dyDescent="0.15">
      <c r="A7" s="1014"/>
      <c r="B7" s="1014"/>
      <c r="C7" s="1014"/>
      <c r="D7" s="1014"/>
      <c r="E7" s="1014"/>
      <c r="F7" s="1014"/>
      <c r="G7" s="1014"/>
      <c r="H7" s="1014"/>
      <c r="I7" s="1014"/>
      <c r="J7" s="1014"/>
      <c r="K7" s="1014"/>
      <c r="L7" s="1014"/>
      <c r="M7" s="1014"/>
      <c r="N7" s="1014"/>
      <c r="O7" s="1014"/>
      <c r="P7" s="1014"/>
    </row>
    <row r="8" spans="1:16" ht="16.5" customHeight="1" x14ac:dyDescent="0.15">
      <c r="A8" s="1014"/>
      <c r="B8" s="1014"/>
      <c r="C8" s="1014"/>
      <c r="D8" s="1014"/>
      <c r="E8" s="1014"/>
      <c r="F8" s="1014"/>
      <c r="G8" s="1014"/>
      <c r="H8" s="1014"/>
      <c r="I8" s="1014"/>
      <c r="J8" s="1014"/>
      <c r="K8" s="1014"/>
      <c r="L8" s="1014"/>
      <c r="M8" s="1014"/>
      <c r="N8" s="1014"/>
      <c r="O8" s="1014"/>
      <c r="P8" s="1014"/>
    </row>
    <row r="9" spans="1:16" ht="16.5" customHeight="1" x14ac:dyDescent="0.15">
      <c r="A9" s="1014"/>
      <c r="B9" s="1014"/>
      <c r="C9" s="1014"/>
      <c r="D9" s="1014"/>
      <c r="E9" s="1014"/>
      <c r="F9" s="1014"/>
      <c r="G9" s="1014"/>
      <c r="H9" s="1014"/>
      <c r="I9" s="1014"/>
      <c r="J9" s="1014"/>
      <c r="K9" s="1014"/>
      <c r="L9" s="1014"/>
      <c r="M9" s="1014"/>
      <c r="N9" s="1014"/>
      <c r="O9" s="1014"/>
      <c r="P9" s="1014"/>
    </row>
    <row r="10" spans="1:16" ht="16.5" customHeight="1" x14ac:dyDescent="0.15">
      <c r="A10" s="1014"/>
      <c r="B10" s="1014"/>
      <c r="C10" s="1014"/>
      <c r="D10" s="1014"/>
      <c r="E10" s="1014"/>
      <c r="F10" s="1014"/>
      <c r="G10" s="1014"/>
      <c r="H10" s="1014"/>
      <c r="I10" s="1014"/>
      <c r="J10" s="1014"/>
      <c r="K10" s="1014"/>
      <c r="L10" s="1014"/>
      <c r="M10" s="1014"/>
      <c r="N10" s="1014"/>
      <c r="O10" s="1014"/>
      <c r="P10" s="1014"/>
    </row>
    <row r="11" spans="1:16" ht="16.5" customHeight="1" x14ac:dyDescent="0.15">
      <c r="A11" s="1014"/>
      <c r="B11" s="1014"/>
      <c r="C11" s="1014"/>
      <c r="D11" s="1014"/>
      <c r="E11" s="1014"/>
      <c r="F11" s="1014"/>
      <c r="G11" s="1014"/>
      <c r="H11" s="1014"/>
      <c r="I11" s="1014"/>
      <c r="J11" s="1014"/>
      <c r="K11" s="1014"/>
      <c r="L11" s="1014"/>
      <c r="M11" s="1014"/>
      <c r="N11" s="1014"/>
      <c r="O11" s="1014"/>
      <c r="P11" s="1014"/>
    </row>
    <row r="12" spans="1:16" ht="16.5" customHeight="1" x14ac:dyDescent="0.15">
      <c r="A12" s="1014"/>
      <c r="B12" s="1014"/>
      <c r="C12" s="1014"/>
      <c r="D12" s="1014"/>
      <c r="E12" s="1014"/>
      <c r="F12" s="1014"/>
      <c r="G12" s="1014"/>
      <c r="H12" s="1014"/>
      <c r="I12" s="1014"/>
      <c r="J12" s="1014"/>
      <c r="K12" s="1014"/>
      <c r="L12" s="1014"/>
      <c r="M12" s="1014"/>
      <c r="N12" s="1014"/>
      <c r="O12" s="1014"/>
      <c r="P12" s="1014"/>
    </row>
    <row r="13" spans="1:16" ht="16.5" customHeight="1" x14ac:dyDescent="0.15">
      <c r="A13" s="1014"/>
      <c r="B13" s="1014"/>
      <c r="C13" s="1014"/>
      <c r="D13" s="1014"/>
      <c r="E13" s="1014"/>
      <c r="F13" s="1014"/>
      <c r="G13" s="1014"/>
      <c r="H13" s="1014"/>
      <c r="I13" s="1014"/>
      <c r="J13" s="1014"/>
      <c r="K13" s="1014"/>
      <c r="L13" s="1014"/>
      <c r="M13" s="1014"/>
      <c r="N13" s="1014"/>
      <c r="O13" s="1014"/>
      <c r="P13" s="1014"/>
    </row>
    <row r="14" spans="1:16" ht="16.5" customHeight="1" x14ac:dyDescent="0.15">
      <c r="A14" s="1014"/>
      <c r="B14" s="1014"/>
      <c r="C14" s="1014"/>
      <c r="D14" s="1014"/>
      <c r="E14" s="1014"/>
      <c r="F14" s="1014"/>
      <c r="G14" s="1014"/>
      <c r="H14" s="1014"/>
      <c r="I14" s="1014"/>
      <c r="J14" s="1014"/>
      <c r="K14" s="1014"/>
      <c r="L14" s="1014"/>
      <c r="M14" s="1014"/>
      <c r="N14" s="1014"/>
      <c r="O14" s="1014"/>
      <c r="P14" s="1014"/>
    </row>
    <row r="15" spans="1:16" ht="16.5" customHeight="1" x14ac:dyDescent="0.15">
      <c r="A15" s="1014"/>
      <c r="B15" s="1014"/>
      <c r="C15" s="1014"/>
      <c r="D15" s="1014"/>
      <c r="E15" s="1014"/>
      <c r="F15" s="1014"/>
      <c r="G15" s="1014"/>
      <c r="H15" s="1014"/>
      <c r="I15" s="1014"/>
      <c r="J15" s="1014"/>
      <c r="K15" s="1014"/>
      <c r="L15" s="1014"/>
      <c r="M15" s="1014"/>
      <c r="N15" s="1014"/>
      <c r="O15" s="1014"/>
      <c r="P15" s="1014"/>
    </row>
    <row r="16" spans="1:16" ht="16.5" customHeight="1" x14ac:dyDescent="0.15">
      <c r="A16" s="1014"/>
      <c r="B16" s="1014"/>
      <c r="C16" s="1014"/>
      <c r="D16" s="1014"/>
      <c r="E16" s="1014"/>
      <c r="F16" s="1014"/>
      <c r="G16" s="1014"/>
      <c r="H16" s="1014"/>
      <c r="I16" s="1014"/>
      <c r="J16" s="1014"/>
      <c r="K16" s="1014"/>
      <c r="L16" s="1014"/>
      <c r="M16" s="1014"/>
      <c r="N16" s="1014"/>
      <c r="O16" s="1014"/>
      <c r="P16" s="1014"/>
    </row>
    <row r="17" spans="1:16" ht="16.5" customHeight="1" x14ac:dyDescent="0.15">
      <c r="A17" s="1014"/>
      <c r="B17" s="1014"/>
      <c r="C17" s="1014"/>
      <c r="D17" s="1014"/>
      <c r="E17" s="1014"/>
      <c r="F17" s="1014"/>
      <c r="G17" s="1014"/>
      <c r="H17" s="1014"/>
      <c r="I17" s="1014"/>
      <c r="J17" s="1014"/>
      <c r="K17" s="1014"/>
      <c r="L17" s="1014"/>
      <c r="M17" s="1014"/>
      <c r="N17" s="1014"/>
      <c r="O17" s="1014"/>
      <c r="P17" s="1014"/>
    </row>
    <row r="18" spans="1:16" ht="16.5" customHeight="1" x14ac:dyDescent="0.15">
      <c r="A18" s="1014"/>
      <c r="B18" s="1014"/>
      <c r="C18" s="1014"/>
      <c r="D18" s="1014"/>
      <c r="E18" s="1014"/>
      <c r="F18" s="1014"/>
      <c r="G18" s="1014"/>
      <c r="H18" s="1014"/>
      <c r="I18" s="1014"/>
      <c r="J18" s="1014"/>
      <c r="K18" s="1014"/>
      <c r="L18" s="1014"/>
      <c r="M18" s="1014"/>
      <c r="N18" s="1014"/>
      <c r="O18" s="1014"/>
      <c r="P18" s="1014"/>
    </row>
    <row r="19" spans="1:16" ht="16.5" customHeight="1" x14ac:dyDescent="0.15">
      <c r="A19" s="1014"/>
      <c r="B19" s="1014"/>
      <c r="C19" s="1014"/>
      <c r="D19" s="1014"/>
      <c r="E19" s="1014"/>
      <c r="F19" s="1014"/>
      <c r="G19" s="1014"/>
      <c r="H19" s="1014"/>
      <c r="I19" s="1014"/>
      <c r="J19" s="1014"/>
      <c r="K19" s="1014"/>
      <c r="L19" s="1014"/>
      <c r="M19" s="1014"/>
      <c r="N19" s="1014"/>
      <c r="O19" s="1014"/>
      <c r="P19" s="1014"/>
    </row>
    <row r="20" spans="1:16" ht="16.5" customHeight="1" x14ac:dyDescent="0.15">
      <c r="A20" s="1014"/>
      <c r="B20" s="1014"/>
      <c r="C20" s="1014"/>
      <c r="D20" s="1014"/>
      <c r="E20" s="1014"/>
      <c r="F20" s="1014"/>
      <c r="G20" s="1014"/>
      <c r="H20" s="1014"/>
      <c r="I20" s="1014"/>
      <c r="J20" s="1014"/>
      <c r="K20" s="1014"/>
      <c r="L20" s="1014"/>
      <c r="M20" s="1014"/>
      <c r="N20" s="1014"/>
      <c r="O20" s="1014"/>
      <c r="P20" s="1014"/>
    </row>
    <row r="21" spans="1:16" ht="16.5" customHeight="1" x14ac:dyDescent="0.15">
      <c r="A21" s="1014"/>
      <c r="B21" s="1014"/>
      <c r="C21" s="1014"/>
      <c r="D21" s="1014"/>
      <c r="E21" s="1014"/>
      <c r="F21" s="1014"/>
      <c r="G21" s="1014"/>
      <c r="H21" s="1014"/>
      <c r="I21" s="1014"/>
      <c r="J21" s="1014"/>
      <c r="K21" s="1014"/>
      <c r="L21" s="1014"/>
      <c r="M21" s="1014"/>
      <c r="N21" s="1014"/>
      <c r="O21" s="1014"/>
      <c r="P21" s="1014"/>
    </row>
    <row r="22" spans="1:16" ht="16.5" customHeight="1" x14ac:dyDescent="0.15">
      <c r="A22" s="1014"/>
      <c r="B22" s="1014"/>
      <c r="C22" s="1014"/>
      <c r="D22" s="1014"/>
      <c r="E22" s="1014"/>
      <c r="F22" s="1014"/>
      <c r="G22" s="1014"/>
      <c r="H22" s="1014"/>
      <c r="I22" s="1014"/>
      <c r="J22" s="1014"/>
      <c r="K22" s="1014"/>
      <c r="L22" s="1014"/>
      <c r="M22" s="1014"/>
      <c r="N22" s="1014"/>
      <c r="O22" s="1014"/>
      <c r="P22" s="1014"/>
    </row>
    <row r="23" spans="1:16" ht="16.5" customHeight="1" x14ac:dyDescent="0.15">
      <c r="A23" s="1014"/>
      <c r="B23" s="1014"/>
      <c r="C23" s="1014"/>
      <c r="D23" s="1014"/>
      <c r="E23" s="1014"/>
      <c r="F23" s="1014"/>
      <c r="G23" s="1014"/>
      <c r="H23" s="1014"/>
      <c r="I23" s="1014"/>
      <c r="J23" s="1014"/>
      <c r="K23" s="1014"/>
      <c r="L23" s="1014"/>
      <c r="M23" s="1014"/>
      <c r="N23" s="1014"/>
      <c r="O23" s="1014"/>
      <c r="P23" s="1014"/>
    </row>
    <row r="24" spans="1:16" ht="16.5" customHeight="1" x14ac:dyDescent="0.15">
      <c r="A24" s="1014"/>
      <c r="B24" s="1014"/>
      <c r="C24" s="1014"/>
      <c r="D24" s="1014"/>
      <c r="E24" s="1014"/>
      <c r="F24" s="1014"/>
      <c r="G24" s="1014"/>
      <c r="H24" s="1014"/>
      <c r="I24" s="1014"/>
      <c r="J24" s="1014"/>
      <c r="K24" s="1014"/>
      <c r="L24" s="1014"/>
      <c r="M24" s="1014"/>
      <c r="N24" s="1014"/>
      <c r="O24" s="1014"/>
      <c r="P24" s="1014"/>
    </row>
    <row r="25" spans="1:16" ht="16.5" customHeight="1" x14ac:dyDescent="0.15">
      <c r="A25" s="1014"/>
      <c r="B25" s="1014"/>
      <c r="C25" s="1014"/>
      <c r="D25" s="1014"/>
      <c r="E25" s="1014"/>
      <c r="F25" s="1014"/>
      <c r="G25" s="1014"/>
      <c r="H25" s="1014"/>
      <c r="I25" s="1014"/>
      <c r="J25" s="1014"/>
      <c r="K25" s="1014"/>
      <c r="L25" s="1014"/>
      <c r="M25" s="1014"/>
      <c r="N25" s="1014"/>
      <c r="O25" s="1014"/>
      <c r="P25" s="1014"/>
    </row>
    <row r="26" spans="1:16" ht="16.5" customHeight="1" x14ac:dyDescent="0.15">
      <c r="A26" s="1014"/>
      <c r="B26" s="1014"/>
      <c r="C26" s="1014"/>
      <c r="D26" s="1014"/>
      <c r="E26" s="1014"/>
      <c r="F26" s="1014"/>
      <c r="G26" s="1014"/>
      <c r="H26" s="1014"/>
      <c r="I26" s="1014"/>
      <c r="J26" s="1014"/>
      <c r="K26" s="1014"/>
      <c r="L26" s="1014"/>
      <c r="M26" s="1014"/>
      <c r="N26" s="1014"/>
      <c r="O26" s="1014"/>
      <c r="P26" s="1014"/>
    </row>
    <row r="27" spans="1:16" ht="16.5" customHeight="1" x14ac:dyDescent="0.15">
      <c r="A27" s="1014"/>
      <c r="B27" s="1014"/>
      <c r="C27" s="1014"/>
      <c r="D27" s="1014"/>
      <c r="E27" s="1014"/>
      <c r="F27" s="1014"/>
      <c r="G27" s="1014"/>
      <c r="H27" s="1014"/>
      <c r="I27" s="1014"/>
      <c r="J27" s="1014"/>
      <c r="K27" s="1014"/>
      <c r="L27" s="1014"/>
      <c r="M27" s="1014"/>
      <c r="N27" s="1014"/>
      <c r="O27" s="1014"/>
      <c r="P27" s="1014"/>
    </row>
    <row r="28" spans="1:16" ht="16.5" customHeight="1" x14ac:dyDescent="0.15">
      <c r="A28" s="1014"/>
      <c r="B28" s="1014"/>
      <c r="C28" s="1014"/>
      <c r="D28" s="1014"/>
      <c r="E28" s="1014"/>
      <c r="F28" s="1014"/>
      <c r="G28" s="1014"/>
      <c r="H28" s="1014"/>
      <c r="I28" s="1014"/>
      <c r="J28" s="1014"/>
      <c r="K28" s="1014"/>
      <c r="L28" s="1014"/>
      <c r="M28" s="1014"/>
      <c r="N28" s="1014"/>
      <c r="O28" s="1014"/>
      <c r="P28" s="1014"/>
    </row>
    <row r="29" spans="1:16" ht="16.5" customHeight="1" x14ac:dyDescent="0.15">
      <c r="A29" s="1014"/>
      <c r="B29" s="1014"/>
      <c r="C29" s="1014"/>
      <c r="D29" s="1014"/>
      <c r="E29" s="1014"/>
      <c r="F29" s="1014"/>
      <c r="G29" s="1014"/>
      <c r="H29" s="1014"/>
      <c r="I29" s="1014"/>
      <c r="J29" s="1014"/>
      <c r="K29" s="1014"/>
      <c r="L29" s="1014"/>
      <c r="M29" s="1014"/>
      <c r="N29" s="1014"/>
      <c r="O29" s="1014"/>
      <c r="P29" s="1014"/>
    </row>
    <row r="30" spans="1:16" ht="16.5" customHeight="1" x14ac:dyDescent="0.15">
      <c r="A30" s="1014"/>
      <c r="B30" s="1014"/>
      <c r="C30" s="1014"/>
      <c r="D30" s="1014"/>
      <c r="E30" s="1014"/>
      <c r="F30" s="1014"/>
      <c r="G30" s="1014"/>
      <c r="H30" s="1014"/>
      <c r="I30" s="1014"/>
      <c r="J30" s="1014"/>
      <c r="K30" s="1014"/>
      <c r="L30" s="1014"/>
      <c r="M30" s="1014"/>
      <c r="N30" s="1014"/>
      <c r="O30" s="1014"/>
      <c r="P30" s="1014"/>
    </row>
    <row r="31" spans="1:16" ht="16.5" customHeight="1" x14ac:dyDescent="0.15">
      <c r="A31" s="1014"/>
      <c r="B31" s="1014"/>
      <c r="C31" s="1014"/>
      <c r="D31" s="1014"/>
      <c r="E31" s="1014"/>
      <c r="F31" s="1014"/>
      <c r="G31" s="1014"/>
      <c r="H31" s="1014"/>
      <c r="I31" s="1014"/>
      <c r="J31" s="1014"/>
      <c r="K31" s="1014"/>
      <c r="L31" s="1014"/>
      <c r="M31" s="1014"/>
      <c r="N31" s="1014"/>
      <c r="O31" s="1014"/>
      <c r="P31" s="1014"/>
    </row>
    <row r="32" spans="1:16" ht="31.5" customHeight="1" thickBot="1" x14ac:dyDescent="0.2">
      <c r="A32" s="1014"/>
      <c r="B32" s="1014"/>
      <c r="C32" s="1014"/>
      <c r="D32" s="1014"/>
      <c r="E32" s="1014"/>
      <c r="F32" s="1014"/>
      <c r="G32" s="1014"/>
      <c r="H32" s="1014"/>
      <c r="I32" s="1014"/>
      <c r="J32" s="1016" t="s">
        <v>483</v>
      </c>
      <c r="K32" s="1014"/>
      <c r="L32" s="1014"/>
      <c r="M32" s="1014"/>
      <c r="N32" s="1014"/>
      <c r="O32" s="1014"/>
      <c r="P32" s="1014"/>
    </row>
    <row r="33" spans="1:16" ht="39" customHeight="1" thickBot="1" x14ac:dyDescent="0.25">
      <c r="A33" s="1014"/>
      <c r="B33" s="1017" t="s">
        <v>491</v>
      </c>
      <c r="C33" s="1018"/>
      <c r="D33" s="1018"/>
      <c r="E33" s="1019" t="s">
        <v>484</v>
      </c>
      <c r="F33" s="1020" t="s">
        <v>4</v>
      </c>
      <c r="G33" s="1021" t="s">
        <v>5</v>
      </c>
      <c r="H33" s="1021" t="s">
        <v>6</v>
      </c>
      <c r="I33" s="1021" t="s">
        <v>7</v>
      </c>
      <c r="J33" s="1022" t="s">
        <v>8</v>
      </c>
      <c r="K33" s="1014"/>
      <c r="L33" s="1014"/>
      <c r="M33" s="1014"/>
      <c r="N33" s="1014"/>
      <c r="O33" s="1014"/>
      <c r="P33" s="1014"/>
    </row>
    <row r="34" spans="1:16" ht="39" customHeight="1" x14ac:dyDescent="0.15">
      <c r="A34" s="1014"/>
      <c r="B34" s="1023"/>
      <c r="C34" s="1024" t="s">
        <v>492</v>
      </c>
      <c r="D34" s="1024"/>
      <c r="E34" s="1025"/>
      <c r="F34" s="1026">
        <v>6.42</v>
      </c>
      <c r="G34" s="1027">
        <v>7.23</v>
      </c>
      <c r="H34" s="1027">
        <v>7.71</v>
      </c>
      <c r="I34" s="1027">
        <v>5.41</v>
      </c>
      <c r="J34" s="1028">
        <v>5.19</v>
      </c>
      <c r="K34" s="1014"/>
      <c r="L34" s="1014"/>
      <c r="M34" s="1014"/>
      <c r="N34" s="1014"/>
      <c r="O34" s="1014"/>
      <c r="P34" s="1014"/>
    </row>
    <row r="35" spans="1:16" ht="39" customHeight="1" x14ac:dyDescent="0.15">
      <c r="A35" s="1014"/>
      <c r="B35" s="1029"/>
      <c r="C35" s="1030" t="s">
        <v>493</v>
      </c>
      <c r="D35" s="1030"/>
      <c r="E35" s="1031"/>
      <c r="F35" s="1032">
        <v>6.48</v>
      </c>
      <c r="G35" s="1033">
        <v>6.25</v>
      </c>
      <c r="H35" s="1033">
        <v>5.87</v>
      </c>
      <c r="I35" s="1033">
        <v>5.92</v>
      </c>
      <c r="J35" s="1034">
        <v>5.0199999999999996</v>
      </c>
      <c r="K35" s="1014"/>
      <c r="L35" s="1014"/>
      <c r="M35" s="1014"/>
      <c r="N35" s="1014"/>
      <c r="O35" s="1014"/>
      <c r="P35" s="1014"/>
    </row>
    <row r="36" spans="1:16" ht="39" customHeight="1" x14ac:dyDescent="0.15">
      <c r="A36" s="1014"/>
      <c r="B36" s="1029"/>
      <c r="C36" s="1030" t="s">
        <v>494</v>
      </c>
      <c r="D36" s="1030"/>
      <c r="E36" s="1031"/>
      <c r="F36" s="1032">
        <v>2.73</v>
      </c>
      <c r="G36" s="1033">
        <v>3.09</v>
      </c>
      <c r="H36" s="1033">
        <v>3.42</v>
      </c>
      <c r="I36" s="1033">
        <v>3.68</v>
      </c>
      <c r="J36" s="1034">
        <v>4.0199999999999996</v>
      </c>
      <c r="K36" s="1014"/>
      <c r="L36" s="1014"/>
      <c r="M36" s="1014"/>
      <c r="N36" s="1014"/>
      <c r="O36" s="1014"/>
      <c r="P36" s="1014"/>
    </row>
    <row r="37" spans="1:16" ht="39" customHeight="1" x14ac:dyDescent="0.15">
      <c r="A37" s="1014"/>
      <c r="B37" s="1029"/>
      <c r="C37" s="1030" t="s">
        <v>495</v>
      </c>
      <c r="D37" s="1030"/>
      <c r="E37" s="1031"/>
      <c r="F37" s="1032">
        <v>2.1</v>
      </c>
      <c r="G37" s="1033">
        <v>0.93</v>
      </c>
      <c r="H37" s="1033">
        <v>1.38</v>
      </c>
      <c r="I37" s="1033">
        <v>1.59</v>
      </c>
      <c r="J37" s="1034">
        <v>1.57</v>
      </c>
      <c r="K37" s="1014"/>
      <c r="L37" s="1014"/>
      <c r="M37" s="1014"/>
      <c r="N37" s="1014"/>
      <c r="O37" s="1014"/>
      <c r="P37" s="1014"/>
    </row>
    <row r="38" spans="1:16" ht="39" customHeight="1" x14ac:dyDescent="0.15">
      <c r="A38" s="1014"/>
      <c r="B38" s="1029"/>
      <c r="C38" s="1030" t="s">
        <v>496</v>
      </c>
      <c r="D38" s="1030"/>
      <c r="E38" s="1031"/>
      <c r="F38" s="1032">
        <v>1.46</v>
      </c>
      <c r="G38" s="1033">
        <v>1.63</v>
      </c>
      <c r="H38" s="1033">
        <v>1.41</v>
      </c>
      <c r="I38" s="1033">
        <v>1.8</v>
      </c>
      <c r="J38" s="1034">
        <v>1.25</v>
      </c>
      <c r="K38" s="1014"/>
      <c r="L38" s="1014"/>
      <c r="M38" s="1014"/>
      <c r="N38" s="1014"/>
      <c r="O38" s="1014"/>
      <c r="P38" s="1014"/>
    </row>
    <row r="39" spans="1:16" ht="39" customHeight="1" x14ac:dyDescent="0.15">
      <c r="A39" s="1014"/>
      <c r="B39" s="1029"/>
      <c r="C39" s="1030" t="s">
        <v>497</v>
      </c>
      <c r="D39" s="1030"/>
      <c r="E39" s="1031"/>
      <c r="F39" s="1032">
        <v>0.16</v>
      </c>
      <c r="G39" s="1033">
        <v>0.19</v>
      </c>
      <c r="H39" s="1033">
        <v>0.25</v>
      </c>
      <c r="I39" s="1033">
        <v>0.23</v>
      </c>
      <c r="J39" s="1034">
        <v>0.54</v>
      </c>
      <c r="K39" s="1014"/>
      <c r="L39" s="1014"/>
      <c r="M39" s="1014"/>
      <c r="N39" s="1014"/>
      <c r="O39" s="1014"/>
      <c r="P39" s="1014"/>
    </row>
    <row r="40" spans="1:16" ht="39" customHeight="1" x14ac:dyDescent="0.15">
      <c r="A40" s="1014"/>
      <c r="B40" s="1029"/>
      <c r="C40" s="1030" t="s">
        <v>498</v>
      </c>
      <c r="D40" s="1030"/>
      <c r="E40" s="1031"/>
      <c r="F40" s="1032">
        <v>0.03</v>
      </c>
      <c r="G40" s="1033">
        <v>0.08</v>
      </c>
      <c r="H40" s="1033">
        <v>0.08</v>
      </c>
      <c r="I40" s="1033">
        <v>0.13</v>
      </c>
      <c r="J40" s="1034">
        <v>0.38</v>
      </c>
      <c r="K40" s="1014"/>
      <c r="L40" s="1014"/>
      <c r="M40" s="1014"/>
      <c r="N40" s="1014"/>
      <c r="O40" s="1014"/>
      <c r="P40" s="1014"/>
    </row>
    <row r="41" spans="1:16" ht="39" customHeight="1" x14ac:dyDescent="0.15">
      <c r="A41" s="1014"/>
      <c r="B41" s="1029"/>
      <c r="C41" s="1030" t="s">
        <v>499</v>
      </c>
      <c r="D41" s="1030"/>
      <c r="E41" s="1031"/>
      <c r="F41" s="1032">
        <v>0.18</v>
      </c>
      <c r="G41" s="1033">
        <v>0.32</v>
      </c>
      <c r="H41" s="1033">
        <v>0.28999999999999998</v>
      </c>
      <c r="I41" s="1033">
        <v>0.23</v>
      </c>
      <c r="J41" s="1034">
        <v>0.34</v>
      </c>
      <c r="K41" s="1014"/>
      <c r="L41" s="1014"/>
      <c r="M41" s="1014"/>
      <c r="N41" s="1014"/>
      <c r="O41" s="1014"/>
      <c r="P41" s="1014"/>
    </row>
    <row r="42" spans="1:16" ht="39" customHeight="1" x14ac:dyDescent="0.15">
      <c r="A42" s="1014"/>
      <c r="B42" s="1035"/>
      <c r="C42" s="1030" t="s">
        <v>500</v>
      </c>
      <c r="D42" s="1030"/>
      <c r="E42" s="1031"/>
      <c r="F42" s="1032" t="s">
        <v>335</v>
      </c>
      <c r="G42" s="1033" t="s">
        <v>335</v>
      </c>
      <c r="H42" s="1033" t="s">
        <v>335</v>
      </c>
      <c r="I42" s="1033" t="s">
        <v>335</v>
      </c>
      <c r="J42" s="1034" t="s">
        <v>335</v>
      </c>
      <c r="K42" s="1014"/>
      <c r="L42" s="1014"/>
      <c r="M42" s="1014"/>
      <c r="N42" s="1014"/>
      <c r="O42" s="1014"/>
      <c r="P42" s="1014"/>
    </row>
    <row r="43" spans="1:16" ht="39" customHeight="1" thickBot="1" x14ac:dyDescent="0.2">
      <c r="A43" s="1014"/>
      <c r="B43" s="1036"/>
      <c r="C43" s="1037" t="s">
        <v>501</v>
      </c>
      <c r="D43" s="1037"/>
      <c r="E43" s="1038"/>
      <c r="F43" s="1039">
        <v>0.43</v>
      </c>
      <c r="G43" s="1040">
        <v>0.26</v>
      </c>
      <c r="H43" s="1040">
        <v>0.32</v>
      </c>
      <c r="I43" s="1040">
        <v>0.35</v>
      </c>
      <c r="J43" s="1041">
        <v>0.4</v>
      </c>
      <c r="K43" s="1014"/>
      <c r="L43" s="1014"/>
      <c r="M43" s="1014"/>
      <c r="N43" s="1014"/>
      <c r="O43" s="1014"/>
      <c r="P43" s="1014"/>
    </row>
    <row r="44" spans="1:16" ht="39" customHeight="1" x14ac:dyDescent="0.15">
      <c r="A44" s="1014"/>
      <c r="B44" s="1042" t="s">
        <v>502</v>
      </c>
      <c r="C44" s="1043"/>
      <c r="D44" s="1043"/>
      <c r="E44" s="1043"/>
      <c r="F44" s="1014"/>
      <c r="G44" s="1014"/>
      <c r="H44" s="1014"/>
      <c r="I44" s="1014"/>
      <c r="J44" s="1014"/>
      <c r="K44" s="1014"/>
      <c r="L44" s="1014"/>
      <c r="M44" s="1014"/>
      <c r="N44" s="1014"/>
      <c r="O44" s="1014"/>
      <c r="P44" s="1014"/>
    </row>
    <row r="45" spans="1:16" ht="18" customHeight="1" x14ac:dyDescent="0.15">
      <c r="A45" s="1014"/>
      <c r="B45" s="1014"/>
      <c r="C45" s="1014"/>
      <c r="D45" s="1014"/>
      <c r="E45" s="1014"/>
      <c r="F45" s="1014"/>
      <c r="G45" s="1014"/>
      <c r="H45" s="1014"/>
      <c r="I45" s="1014"/>
      <c r="J45" s="1014"/>
      <c r="K45" s="1014"/>
      <c r="L45" s="1014"/>
      <c r="M45" s="1014"/>
      <c r="N45" s="1014"/>
      <c r="O45" s="1014"/>
      <c r="P45" s="1014"/>
    </row>
  </sheetData>
  <sheetProtection algorithmName="SHA-512" hashValue="WANnFyAkaWpstLsg6rNthFCy59TAr0m3ee205d4qsdCFO3MeW1PQeUcsIo7uTqtRuNLveTxih/FaC7+qRcGFXw==" saltValue="3KlTOhsZ6VeCjws9O7w4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7A096-7096-4A35-B29E-7DBEF08884BA}">
  <sheetPr>
    <tabColor rgb="FFFFFF00"/>
    <pageSetUpPr fitToPage="1"/>
  </sheetPr>
  <dimension ref="A1:U56"/>
  <sheetViews>
    <sheetView showGridLines="0" zoomScaleSheetLayoutView="55" workbookViewId="0"/>
  </sheetViews>
  <sheetFormatPr defaultColWidth="0" defaultRowHeight="12.6" customHeight="1" zeroHeight="1" x14ac:dyDescent="0.15"/>
  <cols>
    <col min="1" max="1" width="6.625" style="1045" customWidth="1"/>
    <col min="2" max="3" width="10.875" style="1045" customWidth="1"/>
    <col min="4" max="4" width="10" style="1045" customWidth="1"/>
    <col min="5" max="10" width="11" style="1045" customWidth="1"/>
    <col min="11" max="15" width="13.125" style="1045" customWidth="1"/>
    <col min="16" max="21" width="11.5" style="1045" customWidth="1"/>
    <col min="22" max="16384" width="0" style="1045" hidden="1"/>
  </cols>
  <sheetData>
    <row r="1" spans="1:21" ht="13.5" customHeight="1" x14ac:dyDescent="0.15">
      <c r="A1" s="1044"/>
      <c r="B1" s="1044"/>
      <c r="C1" s="1044"/>
      <c r="D1" s="1044"/>
      <c r="E1" s="1044"/>
      <c r="F1" s="1044"/>
      <c r="G1" s="1044"/>
      <c r="H1" s="1044"/>
      <c r="I1" s="1044"/>
      <c r="J1" s="1044"/>
      <c r="K1" s="1044"/>
      <c r="L1" s="1044"/>
      <c r="M1" s="1044"/>
      <c r="N1" s="1044"/>
      <c r="O1" s="1044"/>
      <c r="P1" s="1044"/>
      <c r="Q1" s="1044"/>
      <c r="R1" s="1044"/>
      <c r="S1" s="1044"/>
      <c r="T1" s="1044"/>
      <c r="U1" s="1044"/>
    </row>
    <row r="2" spans="1:21" ht="13.5" customHeight="1" x14ac:dyDescent="0.15">
      <c r="A2" s="1044"/>
      <c r="B2" s="1044"/>
      <c r="C2" s="1044"/>
      <c r="D2" s="1044"/>
      <c r="E2" s="1044"/>
      <c r="F2" s="1044"/>
      <c r="G2" s="1044"/>
      <c r="H2" s="1044"/>
      <c r="I2" s="1044"/>
      <c r="J2" s="1044"/>
      <c r="K2" s="1044"/>
      <c r="L2" s="1044"/>
      <c r="M2" s="1044"/>
      <c r="N2" s="1044"/>
      <c r="O2" s="1044"/>
      <c r="P2" s="1044"/>
      <c r="Q2" s="1044"/>
      <c r="R2" s="1044"/>
      <c r="S2" s="1044"/>
      <c r="T2" s="1044"/>
      <c r="U2" s="1044"/>
    </row>
    <row r="3" spans="1:21" ht="13.5" customHeight="1" x14ac:dyDescent="0.15">
      <c r="A3" s="1044"/>
      <c r="B3" s="1044"/>
      <c r="C3" s="1044"/>
      <c r="D3" s="1044"/>
      <c r="E3" s="1044"/>
      <c r="F3" s="1044"/>
      <c r="G3" s="1044"/>
      <c r="H3" s="1044"/>
      <c r="I3" s="1044"/>
      <c r="J3" s="1044"/>
      <c r="K3" s="1044"/>
      <c r="L3" s="1044"/>
      <c r="M3" s="1044"/>
      <c r="N3" s="1044"/>
      <c r="O3" s="1044"/>
      <c r="P3" s="1044"/>
      <c r="Q3" s="1044"/>
      <c r="R3" s="1044"/>
      <c r="S3" s="1044"/>
      <c r="T3" s="1044"/>
      <c r="U3" s="1044"/>
    </row>
    <row r="4" spans="1:21" ht="13.5" customHeight="1" x14ac:dyDescent="0.15">
      <c r="A4" s="1044"/>
      <c r="B4" s="1044"/>
      <c r="C4" s="1044"/>
      <c r="D4" s="1044"/>
      <c r="E4" s="1044"/>
      <c r="F4" s="1044"/>
      <c r="G4" s="1044"/>
      <c r="H4" s="1044"/>
      <c r="I4" s="1044"/>
      <c r="J4" s="1044"/>
      <c r="K4" s="1044"/>
      <c r="L4" s="1044"/>
      <c r="M4" s="1044"/>
      <c r="N4" s="1044"/>
      <c r="O4" s="1044"/>
      <c r="P4" s="1044"/>
      <c r="Q4" s="1044"/>
      <c r="R4" s="1044"/>
      <c r="S4" s="1044"/>
      <c r="T4" s="1044"/>
      <c r="U4" s="1044"/>
    </row>
    <row r="5" spans="1:21" ht="13.5" customHeight="1" x14ac:dyDescent="0.15">
      <c r="A5" s="1044"/>
      <c r="B5" s="1044"/>
      <c r="C5" s="1044"/>
      <c r="D5" s="1044"/>
      <c r="E5" s="1044"/>
      <c r="F5" s="1044"/>
      <c r="G5" s="1044"/>
      <c r="H5" s="1044"/>
      <c r="I5" s="1044"/>
      <c r="J5" s="1044"/>
      <c r="K5" s="1044"/>
      <c r="L5" s="1044"/>
      <c r="M5" s="1044"/>
      <c r="N5" s="1044"/>
      <c r="O5" s="1044"/>
      <c r="P5" s="1044"/>
      <c r="Q5" s="1044"/>
      <c r="R5" s="1044"/>
      <c r="S5" s="1044"/>
      <c r="T5" s="1044"/>
      <c r="U5" s="1044"/>
    </row>
    <row r="6" spans="1:21" ht="13.5" customHeight="1" x14ac:dyDescent="0.15">
      <c r="A6" s="1044"/>
      <c r="B6" s="1044"/>
      <c r="C6" s="1044"/>
      <c r="D6" s="1044"/>
      <c r="E6" s="1044"/>
      <c r="F6" s="1044"/>
      <c r="G6" s="1044"/>
      <c r="H6" s="1044"/>
      <c r="I6" s="1044"/>
      <c r="J6" s="1044"/>
      <c r="K6" s="1044"/>
      <c r="L6" s="1044"/>
      <c r="M6" s="1044"/>
      <c r="N6" s="1044"/>
      <c r="O6" s="1044"/>
      <c r="P6" s="1044"/>
      <c r="Q6" s="1044"/>
      <c r="R6" s="1044"/>
      <c r="S6" s="1044"/>
      <c r="T6" s="1044"/>
      <c r="U6" s="1044"/>
    </row>
    <row r="7" spans="1:21" ht="13.5" customHeight="1" x14ac:dyDescent="0.15">
      <c r="A7" s="1044"/>
      <c r="B7" s="1044"/>
      <c r="C7" s="1044"/>
      <c r="D7" s="1044"/>
      <c r="E7" s="1044"/>
      <c r="F7" s="1044"/>
      <c r="G7" s="1044"/>
      <c r="H7" s="1044"/>
      <c r="I7" s="1044"/>
      <c r="J7" s="1044"/>
      <c r="K7" s="1044"/>
      <c r="L7" s="1044"/>
      <c r="M7" s="1044"/>
      <c r="N7" s="1044"/>
      <c r="O7" s="1044"/>
      <c r="P7" s="1044"/>
      <c r="Q7" s="1044"/>
      <c r="R7" s="1044"/>
      <c r="S7" s="1044"/>
      <c r="T7" s="1044"/>
      <c r="U7" s="1044"/>
    </row>
    <row r="8" spans="1:21" ht="13.5" customHeight="1" x14ac:dyDescent="0.15">
      <c r="A8" s="1044"/>
      <c r="B8" s="1044"/>
      <c r="C8" s="1044"/>
      <c r="D8" s="1044"/>
      <c r="E8" s="1044"/>
      <c r="F8" s="1044"/>
      <c r="G8" s="1044"/>
      <c r="H8" s="1044"/>
      <c r="I8" s="1044"/>
      <c r="J8" s="1044"/>
      <c r="K8" s="1044"/>
      <c r="L8" s="1044"/>
      <c r="M8" s="1044"/>
      <c r="N8" s="1044"/>
      <c r="O8" s="1044"/>
      <c r="P8" s="1044"/>
      <c r="Q8" s="1044"/>
      <c r="R8" s="1044"/>
      <c r="S8" s="1044"/>
      <c r="T8" s="1044"/>
      <c r="U8" s="1044"/>
    </row>
    <row r="9" spans="1:21" ht="13.5" customHeight="1" x14ac:dyDescent="0.15">
      <c r="A9" s="1044"/>
      <c r="B9" s="1044"/>
      <c r="C9" s="1044"/>
      <c r="D9" s="1044"/>
      <c r="E9" s="1044"/>
      <c r="F9" s="1044"/>
      <c r="G9" s="1044"/>
      <c r="H9" s="1044"/>
      <c r="I9" s="1044"/>
      <c r="J9" s="1044"/>
      <c r="K9" s="1044"/>
      <c r="L9" s="1044"/>
      <c r="M9" s="1044"/>
      <c r="N9" s="1044"/>
      <c r="O9" s="1044"/>
      <c r="P9" s="1044"/>
      <c r="Q9" s="1044"/>
      <c r="R9" s="1044"/>
      <c r="S9" s="1044"/>
      <c r="T9" s="1044"/>
      <c r="U9" s="1044"/>
    </row>
    <row r="10" spans="1:21" ht="13.5" customHeight="1" x14ac:dyDescent="0.15">
      <c r="A10" s="1044"/>
      <c r="B10" s="1044"/>
      <c r="C10" s="1044"/>
      <c r="D10" s="1044"/>
      <c r="E10" s="1044"/>
      <c r="F10" s="1044"/>
      <c r="G10" s="1044"/>
      <c r="H10" s="1044"/>
      <c r="I10" s="1044"/>
      <c r="J10" s="1044"/>
      <c r="K10" s="1044"/>
      <c r="L10" s="1044"/>
      <c r="M10" s="1044"/>
      <c r="N10" s="1044"/>
      <c r="O10" s="1044"/>
      <c r="P10" s="1044"/>
      <c r="Q10" s="1044"/>
      <c r="R10" s="1044"/>
      <c r="S10" s="1044"/>
      <c r="T10" s="1044"/>
      <c r="U10" s="1044"/>
    </row>
    <row r="11" spans="1:21" ht="13.5" customHeight="1" x14ac:dyDescent="0.15">
      <c r="A11" s="1044"/>
      <c r="B11" s="1044"/>
      <c r="C11" s="1044"/>
      <c r="D11" s="1044"/>
      <c r="E11" s="1044"/>
      <c r="F11" s="1044"/>
      <c r="G11" s="1044"/>
      <c r="H11" s="1044"/>
      <c r="I11" s="1044"/>
      <c r="J11" s="1044"/>
      <c r="K11" s="1044"/>
      <c r="L11" s="1044"/>
      <c r="M11" s="1044"/>
      <c r="N11" s="1044"/>
      <c r="O11" s="1044"/>
      <c r="P11" s="1044"/>
      <c r="Q11" s="1044"/>
      <c r="R11" s="1044"/>
      <c r="S11" s="1044"/>
      <c r="T11" s="1044"/>
      <c r="U11" s="1044"/>
    </row>
    <row r="12" spans="1:21" ht="13.5" customHeight="1" x14ac:dyDescent="0.15">
      <c r="A12" s="1044"/>
      <c r="B12" s="1044"/>
      <c r="C12" s="1044"/>
      <c r="D12" s="1044"/>
      <c r="E12" s="1044"/>
      <c r="F12" s="1044"/>
      <c r="G12" s="1044"/>
      <c r="H12" s="1044"/>
      <c r="I12" s="1044"/>
      <c r="J12" s="1044"/>
      <c r="K12" s="1044"/>
      <c r="L12" s="1044"/>
      <c r="M12" s="1044"/>
      <c r="N12" s="1044"/>
      <c r="O12" s="1044"/>
      <c r="P12" s="1044"/>
      <c r="Q12" s="1044"/>
      <c r="R12" s="1044"/>
      <c r="S12" s="1044"/>
      <c r="T12" s="1044"/>
      <c r="U12" s="1044"/>
    </row>
    <row r="13" spans="1:21" ht="13.5" customHeight="1" x14ac:dyDescent="0.15">
      <c r="A13" s="1044"/>
      <c r="B13" s="1044"/>
      <c r="C13" s="1044"/>
      <c r="D13" s="1044"/>
      <c r="E13" s="1044"/>
      <c r="F13" s="1044"/>
      <c r="G13" s="1044"/>
      <c r="H13" s="1044"/>
      <c r="I13" s="1044"/>
      <c r="J13" s="1044"/>
      <c r="K13" s="1044"/>
      <c r="L13" s="1044"/>
      <c r="M13" s="1044"/>
      <c r="N13" s="1044"/>
      <c r="O13" s="1044"/>
      <c r="P13" s="1044"/>
      <c r="Q13" s="1044"/>
      <c r="R13" s="1044"/>
      <c r="S13" s="1044"/>
      <c r="T13" s="1044"/>
      <c r="U13" s="1044"/>
    </row>
    <row r="14" spans="1:21" ht="13.5" customHeight="1" x14ac:dyDescent="0.15">
      <c r="A14" s="1044"/>
      <c r="B14" s="1044"/>
      <c r="C14" s="1044"/>
      <c r="D14" s="1044"/>
      <c r="E14" s="1044"/>
      <c r="F14" s="1044"/>
      <c r="G14" s="1044"/>
      <c r="H14" s="1044"/>
      <c r="I14" s="1044"/>
      <c r="J14" s="1044"/>
      <c r="K14" s="1044"/>
      <c r="L14" s="1044"/>
      <c r="M14" s="1044"/>
      <c r="N14" s="1044"/>
      <c r="O14" s="1044"/>
      <c r="P14" s="1044"/>
      <c r="Q14" s="1044"/>
      <c r="R14" s="1044"/>
      <c r="S14" s="1044"/>
      <c r="T14" s="1044"/>
      <c r="U14" s="1044"/>
    </row>
    <row r="15" spans="1:21" ht="13.5" customHeight="1" x14ac:dyDescent="0.15">
      <c r="A15" s="1044"/>
      <c r="B15" s="1044"/>
      <c r="C15" s="1044"/>
      <c r="D15" s="1044"/>
      <c r="E15" s="1044"/>
      <c r="F15" s="1044"/>
      <c r="G15" s="1044"/>
      <c r="H15" s="1044"/>
      <c r="I15" s="1044"/>
      <c r="J15" s="1044"/>
      <c r="K15" s="1044"/>
      <c r="L15" s="1044"/>
      <c r="M15" s="1044"/>
      <c r="N15" s="1044"/>
      <c r="O15" s="1044"/>
      <c r="P15" s="1044"/>
      <c r="Q15" s="1044"/>
      <c r="R15" s="1044"/>
      <c r="S15" s="1044"/>
      <c r="T15" s="1044"/>
      <c r="U15" s="1044"/>
    </row>
    <row r="16" spans="1:21" ht="13.5" customHeight="1" x14ac:dyDescent="0.15">
      <c r="A16" s="1044"/>
      <c r="B16" s="1044"/>
      <c r="C16" s="1044"/>
      <c r="D16" s="1044"/>
      <c r="E16" s="1044"/>
      <c r="F16" s="1044"/>
      <c r="G16" s="1044"/>
      <c r="H16" s="1044"/>
      <c r="I16" s="1044"/>
      <c r="J16" s="1044"/>
      <c r="K16" s="1044"/>
      <c r="L16" s="1044"/>
      <c r="M16" s="1044"/>
      <c r="N16" s="1044"/>
      <c r="O16" s="1044"/>
      <c r="P16" s="1044"/>
      <c r="Q16" s="1044"/>
      <c r="R16" s="1044"/>
      <c r="S16" s="1044"/>
      <c r="T16" s="1044"/>
      <c r="U16" s="1044"/>
    </row>
    <row r="17" spans="1:21" ht="13.5" customHeight="1" x14ac:dyDescent="0.15">
      <c r="A17" s="1044"/>
      <c r="B17" s="1044"/>
      <c r="C17" s="1044"/>
      <c r="D17" s="1044"/>
      <c r="E17" s="1044"/>
      <c r="F17" s="1044"/>
      <c r="G17" s="1044"/>
      <c r="H17" s="1044"/>
      <c r="I17" s="1044"/>
      <c r="J17" s="1044"/>
      <c r="K17" s="1044"/>
      <c r="L17" s="1044"/>
      <c r="M17" s="1044"/>
      <c r="N17" s="1044"/>
      <c r="O17" s="1044"/>
      <c r="P17" s="1044"/>
      <c r="Q17" s="1044"/>
      <c r="R17" s="1044"/>
      <c r="S17" s="1044"/>
      <c r="T17" s="1044"/>
      <c r="U17" s="1044"/>
    </row>
    <row r="18" spans="1:21" ht="13.5" customHeight="1" x14ac:dyDescent="0.15">
      <c r="A18" s="1044"/>
      <c r="B18" s="1044"/>
      <c r="C18" s="1044"/>
      <c r="D18" s="1044"/>
      <c r="E18" s="1044"/>
      <c r="F18" s="1044"/>
      <c r="G18" s="1044"/>
      <c r="H18" s="1044"/>
      <c r="I18" s="1044"/>
      <c r="J18" s="1044"/>
      <c r="K18" s="1044"/>
      <c r="L18" s="1044"/>
      <c r="M18" s="1044"/>
      <c r="N18" s="1044"/>
      <c r="O18" s="1044"/>
      <c r="P18" s="1044"/>
      <c r="Q18" s="1044"/>
      <c r="R18" s="1044"/>
      <c r="S18" s="1044"/>
      <c r="T18" s="1044"/>
      <c r="U18" s="1044"/>
    </row>
    <row r="19" spans="1:21" ht="13.5" customHeight="1" x14ac:dyDescent="0.15">
      <c r="A19" s="1044"/>
      <c r="B19" s="1044"/>
      <c r="C19" s="1044"/>
      <c r="D19" s="1044"/>
      <c r="E19" s="1044"/>
      <c r="F19" s="1044"/>
      <c r="G19" s="1044"/>
      <c r="H19" s="1044"/>
      <c r="I19" s="1044"/>
      <c r="J19" s="1044"/>
      <c r="K19" s="1044"/>
      <c r="L19" s="1044"/>
      <c r="M19" s="1044"/>
      <c r="N19" s="1044"/>
      <c r="O19" s="1044"/>
      <c r="P19" s="1044"/>
      <c r="Q19" s="1044"/>
      <c r="R19" s="1044"/>
      <c r="S19" s="1044"/>
      <c r="T19" s="1044"/>
      <c r="U19" s="1044"/>
    </row>
    <row r="20" spans="1:21" ht="13.5" customHeight="1" x14ac:dyDescent="0.15">
      <c r="A20" s="1044"/>
      <c r="B20" s="1044"/>
      <c r="C20" s="1044"/>
      <c r="D20" s="1044"/>
      <c r="E20" s="1044"/>
      <c r="F20" s="1044"/>
      <c r="G20" s="1044"/>
      <c r="H20" s="1044"/>
      <c r="I20" s="1044"/>
      <c r="J20" s="1044"/>
      <c r="K20" s="1044"/>
      <c r="L20" s="1044"/>
      <c r="M20" s="1044"/>
      <c r="N20" s="1044"/>
      <c r="O20" s="1044"/>
      <c r="P20" s="1044"/>
      <c r="Q20" s="1044"/>
      <c r="R20" s="1044"/>
      <c r="S20" s="1044"/>
      <c r="T20" s="1044"/>
      <c r="U20" s="1044"/>
    </row>
    <row r="21" spans="1:21" ht="13.5" customHeight="1" x14ac:dyDescent="0.15">
      <c r="A21" s="1044"/>
      <c r="B21" s="1044"/>
      <c r="C21" s="1044"/>
      <c r="D21" s="1044"/>
      <c r="E21" s="1044"/>
      <c r="F21" s="1044"/>
      <c r="G21" s="1044"/>
      <c r="H21" s="1044"/>
      <c r="I21" s="1044"/>
      <c r="J21" s="1044"/>
      <c r="K21" s="1044"/>
      <c r="L21" s="1044"/>
      <c r="M21" s="1044"/>
      <c r="N21" s="1044"/>
      <c r="O21" s="1044"/>
      <c r="P21" s="1044"/>
      <c r="Q21" s="1044"/>
      <c r="R21" s="1044"/>
      <c r="S21" s="1044"/>
      <c r="T21" s="1044"/>
      <c r="U21" s="1044"/>
    </row>
    <row r="22" spans="1:21" ht="13.5" customHeight="1" x14ac:dyDescent="0.15">
      <c r="A22" s="1044"/>
      <c r="B22" s="1044"/>
      <c r="C22" s="1044"/>
      <c r="D22" s="1044"/>
      <c r="E22" s="1044"/>
      <c r="F22" s="1044"/>
      <c r="G22" s="1044"/>
      <c r="H22" s="1044"/>
      <c r="I22" s="1044"/>
      <c r="J22" s="1044"/>
      <c r="K22" s="1044"/>
      <c r="L22" s="1044"/>
      <c r="M22" s="1044"/>
      <c r="N22" s="1044"/>
      <c r="O22" s="1044"/>
      <c r="P22" s="1044"/>
      <c r="Q22" s="1044"/>
      <c r="R22" s="1044"/>
      <c r="S22" s="1044"/>
      <c r="T22" s="1044"/>
      <c r="U22" s="1044"/>
    </row>
    <row r="23" spans="1:21" ht="13.5" customHeight="1" x14ac:dyDescent="0.15">
      <c r="A23" s="1044"/>
      <c r="B23" s="1044"/>
      <c r="C23" s="1044"/>
      <c r="D23" s="1044"/>
      <c r="E23" s="1044"/>
      <c r="F23" s="1044"/>
      <c r="G23" s="1044"/>
      <c r="H23" s="1044"/>
      <c r="I23" s="1044"/>
      <c r="J23" s="1044"/>
      <c r="K23" s="1044"/>
      <c r="L23" s="1044"/>
      <c r="M23" s="1044"/>
      <c r="N23" s="1044"/>
      <c r="O23" s="1044"/>
      <c r="P23" s="1044"/>
      <c r="Q23" s="1044"/>
      <c r="R23" s="1044"/>
      <c r="S23" s="1044"/>
      <c r="T23" s="1044"/>
      <c r="U23" s="1044"/>
    </row>
    <row r="24" spans="1:21" ht="13.5" customHeight="1" x14ac:dyDescent="0.15">
      <c r="A24" s="1044"/>
      <c r="B24" s="1044"/>
      <c r="C24" s="1044"/>
      <c r="D24" s="1044"/>
      <c r="E24" s="1044"/>
      <c r="F24" s="1044"/>
      <c r="G24" s="1044"/>
      <c r="H24" s="1044"/>
      <c r="I24" s="1044"/>
      <c r="J24" s="1044"/>
      <c r="K24" s="1044"/>
      <c r="L24" s="1044"/>
      <c r="M24" s="1044"/>
      <c r="N24" s="1044"/>
      <c r="O24" s="1044"/>
      <c r="P24" s="1044"/>
      <c r="Q24" s="1044"/>
      <c r="R24" s="1044"/>
      <c r="S24" s="1044"/>
      <c r="T24" s="1044"/>
      <c r="U24" s="1044"/>
    </row>
    <row r="25" spans="1:21" ht="13.5" customHeight="1" x14ac:dyDescent="0.15">
      <c r="A25" s="1044"/>
      <c r="B25" s="1044"/>
      <c r="C25" s="1044"/>
      <c r="D25" s="1044"/>
      <c r="E25" s="1044"/>
      <c r="F25" s="1044"/>
      <c r="G25" s="1044"/>
      <c r="H25" s="1044"/>
      <c r="I25" s="1044"/>
      <c r="J25" s="1044"/>
      <c r="K25" s="1044"/>
      <c r="L25" s="1044"/>
      <c r="M25" s="1044"/>
      <c r="N25" s="1044"/>
      <c r="O25" s="1044"/>
      <c r="P25" s="1044"/>
      <c r="Q25" s="1044"/>
      <c r="R25" s="1044"/>
      <c r="S25" s="1044"/>
      <c r="T25" s="1044"/>
      <c r="U25" s="1044"/>
    </row>
    <row r="26" spans="1:21" ht="13.5" customHeight="1" x14ac:dyDescent="0.15">
      <c r="A26" s="1044"/>
      <c r="B26" s="1044"/>
      <c r="C26" s="1044"/>
      <c r="D26" s="1044"/>
      <c r="E26" s="1044"/>
      <c r="F26" s="1044"/>
      <c r="G26" s="1044"/>
      <c r="H26" s="1044"/>
      <c r="I26" s="1044"/>
      <c r="J26" s="1044"/>
      <c r="K26" s="1044"/>
      <c r="L26" s="1044"/>
      <c r="M26" s="1044"/>
      <c r="N26" s="1044"/>
      <c r="O26" s="1044"/>
      <c r="P26" s="1044"/>
      <c r="Q26" s="1044"/>
      <c r="R26" s="1044"/>
      <c r="S26" s="1044"/>
      <c r="T26" s="1044"/>
      <c r="U26" s="1044"/>
    </row>
    <row r="27" spans="1:21" ht="13.5" customHeight="1" x14ac:dyDescent="0.15">
      <c r="A27" s="1044"/>
      <c r="B27" s="1044"/>
      <c r="C27" s="1044"/>
      <c r="D27" s="1044"/>
      <c r="E27" s="1044"/>
      <c r="F27" s="1044"/>
      <c r="G27" s="1044"/>
      <c r="H27" s="1044"/>
      <c r="I27" s="1044"/>
      <c r="J27" s="1044"/>
      <c r="K27" s="1044"/>
      <c r="L27" s="1044"/>
      <c r="M27" s="1044"/>
      <c r="N27" s="1044"/>
      <c r="O27" s="1044"/>
      <c r="P27" s="1044"/>
      <c r="Q27" s="1044"/>
      <c r="R27" s="1044"/>
      <c r="S27" s="1044"/>
      <c r="T27" s="1044"/>
      <c r="U27" s="1044"/>
    </row>
    <row r="28" spans="1:21" ht="13.5" customHeight="1" x14ac:dyDescent="0.15">
      <c r="A28" s="1044"/>
      <c r="B28" s="1044"/>
      <c r="C28" s="1044"/>
      <c r="D28" s="1044"/>
      <c r="E28" s="1044"/>
      <c r="F28" s="1044"/>
      <c r="G28" s="1044"/>
      <c r="H28" s="1044"/>
      <c r="I28" s="1044"/>
      <c r="J28" s="1044"/>
      <c r="K28" s="1044"/>
      <c r="L28" s="1044"/>
      <c r="M28" s="1044"/>
      <c r="N28" s="1044"/>
      <c r="O28" s="1044"/>
      <c r="P28" s="1044"/>
      <c r="Q28" s="1044"/>
      <c r="R28" s="1044"/>
      <c r="S28" s="1044"/>
      <c r="T28" s="1044"/>
      <c r="U28" s="1044"/>
    </row>
    <row r="29" spans="1:21" ht="13.5" customHeight="1" x14ac:dyDescent="0.15">
      <c r="A29" s="1044"/>
      <c r="B29" s="1044"/>
      <c r="C29" s="1044"/>
      <c r="D29" s="1044"/>
      <c r="E29" s="1044"/>
      <c r="F29" s="1044"/>
      <c r="G29" s="1044"/>
      <c r="H29" s="1044"/>
      <c r="I29" s="1044"/>
      <c r="J29" s="1044"/>
      <c r="K29" s="1044"/>
      <c r="L29" s="1044"/>
      <c r="M29" s="1044"/>
      <c r="N29" s="1044"/>
      <c r="O29" s="1044"/>
      <c r="P29" s="1044"/>
      <c r="Q29" s="1044"/>
      <c r="R29" s="1044"/>
      <c r="S29" s="1044"/>
      <c r="T29" s="1044"/>
      <c r="U29" s="1044"/>
    </row>
    <row r="30" spans="1:21" ht="13.5" customHeight="1" x14ac:dyDescent="0.15">
      <c r="A30" s="1044"/>
      <c r="B30" s="1044"/>
      <c r="C30" s="1044"/>
      <c r="D30" s="1044"/>
      <c r="E30" s="1044"/>
      <c r="F30" s="1044"/>
      <c r="G30" s="1044"/>
      <c r="H30" s="1044"/>
      <c r="I30" s="1044"/>
      <c r="J30" s="1044"/>
      <c r="K30" s="1044"/>
      <c r="L30" s="1044"/>
      <c r="M30" s="1044"/>
      <c r="N30" s="1044"/>
      <c r="O30" s="1044"/>
      <c r="P30" s="1044"/>
      <c r="Q30" s="1044"/>
      <c r="R30" s="1044"/>
      <c r="S30" s="1044"/>
      <c r="T30" s="1044"/>
      <c r="U30" s="1044"/>
    </row>
    <row r="31" spans="1:21" ht="13.5" customHeight="1" x14ac:dyDescent="0.15">
      <c r="A31" s="1044"/>
      <c r="B31" s="1044"/>
      <c r="C31" s="1044"/>
      <c r="D31" s="1044"/>
      <c r="E31" s="1044"/>
      <c r="F31" s="1044"/>
      <c r="G31" s="1044"/>
      <c r="H31" s="1044"/>
      <c r="I31" s="1044"/>
      <c r="J31" s="1044"/>
      <c r="K31" s="1044"/>
      <c r="L31" s="1044"/>
      <c r="M31" s="1044"/>
      <c r="N31" s="1044"/>
      <c r="O31" s="1044"/>
      <c r="P31" s="1044"/>
      <c r="Q31" s="1044"/>
      <c r="R31" s="1044"/>
      <c r="S31" s="1044"/>
      <c r="T31" s="1044"/>
      <c r="U31" s="1044"/>
    </row>
    <row r="32" spans="1:21" ht="13.5" customHeight="1" x14ac:dyDescent="0.15">
      <c r="A32" s="1044"/>
      <c r="B32" s="1044"/>
      <c r="C32" s="1044"/>
      <c r="D32" s="1044"/>
      <c r="E32" s="1044"/>
      <c r="F32" s="1044"/>
      <c r="G32" s="1044"/>
      <c r="H32" s="1044"/>
      <c r="I32" s="1044"/>
      <c r="J32" s="1044"/>
      <c r="K32" s="1044"/>
      <c r="L32" s="1044"/>
      <c r="M32" s="1044"/>
      <c r="N32" s="1044"/>
      <c r="O32" s="1044"/>
      <c r="P32" s="1044"/>
      <c r="Q32" s="1044"/>
      <c r="R32" s="1044"/>
      <c r="S32" s="1044"/>
      <c r="T32" s="1044"/>
      <c r="U32" s="1044"/>
    </row>
    <row r="33" spans="1:21" ht="13.5" customHeight="1" x14ac:dyDescent="0.15">
      <c r="A33" s="1044"/>
      <c r="B33" s="1044"/>
      <c r="C33" s="1044"/>
      <c r="D33" s="1044"/>
      <c r="E33" s="1044"/>
      <c r="F33" s="1044"/>
      <c r="G33" s="1044"/>
      <c r="H33" s="1044"/>
      <c r="I33" s="1044"/>
      <c r="J33" s="1044"/>
      <c r="K33" s="1044"/>
      <c r="L33" s="1044"/>
      <c r="M33" s="1044"/>
      <c r="N33" s="1044"/>
      <c r="O33" s="1044"/>
      <c r="P33" s="1044"/>
      <c r="Q33" s="1044"/>
      <c r="R33" s="1044"/>
      <c r="S33" s="1044"/>
      <c r="T33" s="1044"/>
      <c r="U33" s="1044"/>
    </row>
    <row r="34" spans="1:21" ht="13.5" customHeight="1" x14ac:dyDescent="0.15">
      <c r="A34" s="1044"/>
      <c r="B34" s="1044"/>
      <c r="C34" s="1044"/>
      <c r="D34" s="1044"/>
      <c r="E34" s="1044"/>
      <c r="F34" s="1044"/>
      <c r="G34" s="1044"/>
      <c r="H34" s="1044"/>
      <c r="I34" s="1044"/>
      <c r="J34" s="1044"/>
      <c r="K34" s="1044"/>
      <c r="L34" s="1044"/>
      <c r="M34" s="1044"/>
      <c r="N34" s="1044"/>
      <c r="O34" s="1044"/>
      <c r="P34" s="1044"/>
      <c r="Q34" s="1044"/>
      <c r="R34" s="1044"/>
      <c r="S34" s="1044"/>
      <c r="T34" s="1044"/>
      <c r="U34" s="1044"/>
    </row>
    <row r="35" spans="1:21" ht="13.5" customHeight="1" x14ac:dyDescent="0.15">
      <c r="A35" s="1044"/>
      <c r="B35" s="1044"/>
      <c r="C35" s="1044"/>
      <c r="D35" s="1044"/>
      <c r="E35" s="1044"/>
      <c r="F35" s="1044"/>
      <c r="G35" s="1044"/>
      <c r="H35" s="1044"/>
      <c r="I35" s="1044"/>
      <c r="J35" s="1044"/>
      <c r="K35" s="1044"/>
      <c r="L35" s="1044"/>
      <c r="M35" s="1044"/>
      <c r="N35" s="1044"/>
      <c r="O35" s="1044"/>
      <c r="P35" s="1044"/>
      <c r="Q35" s="1044"/>
      <c r="R35" s="1044"/>
      <c r="S35" s="1044"/>
      <c r="T35" s="1044"/>
      <c r="U35" s="1044"/>
    </row>
    <row r="36" spans="1:21" ht="13.5" customHeight="1" x14ac:dyDescent="0.15">
      <c r="A36" s="1044"/>
      <c r="B36" s="1044"/>
      <c r="C36" s="1044"/>
      <c r="D36" s="1044"/>
      <c r="E36" s="1044"/>
      <c r="F36" s="1044"/>
      <c r="G36" s="1044"/>
      <c r="H36" s="1044"/>
      <c r="I36" s="1044"/>
      <c r="J36" s="1044"/>
      <c r="K36" s="1044"/>
      <c r="L36" s="1044"/>
      <c r="M36" s="1044"/>
      <c r="N36" s="1044"/>
      <c r="O36" s="1044"/>
      <c r="P36" s="1044"/>
      <c r="Q36" s="1044"/>
      <c r="R36" s="1044"/>
      <c r="S36" s="1044"/>
      <c r="T36" s="1044"/>
      <c r="U36" s="1044"/>
    </row>
    <row r="37" spans="1:21" ht="13.5" customHeight="1" x14ac:dyDescent="0.15">
      <c r="A37" s="1044"/>
      <c r="B37" s="1044"/>
      <c r="C37" s="1044"/>
      <c r="D37" s="1044"/>
      <c r="E37" s="1044"/>
      <c r="F37" s="1044"/>
      <c r="G37" s="1044"/>
      <c r="H37" s="1044"/>
      <c r="I37" s="1044"/>
      <c r="J37" s="1044"/>
      <c r="K37" s="1044"/>
      <c r="L37" s="1044"/>
      <c r="M37" s="1044"/>
      <c r="N37" s="1044"/>
      <c r="O37" s="1044"/>
      <c r="P37" s="1044"/>
      <c r="Q37" s="1044"/>
      <c r="R37" s="1044"/>
      <c r="S37" s="1044"/>
      <c r="T37" s="1044"/>
      <c r="U37" s="1044"/>
    </row>
    <row r="38" spans="1:21" ht="13.5" customHeight="1" x14ac:dyDescent="0.15">
      <c r="A38" s="1044"/>
      <c r="B38" s="1044"/>
      <c r="C38" s="1044"/>
      <c r="D38" s="1044"/>
      <c r="E38" s="1044"/>
      <c r="F38" s="1044"/>
      <c r="G38" s="1044"/>
      <c r="H38" s="1044"/>
      <c r="I38" s="1044"/>
      <c r="J38" s="1044"/>
      <c r="K38" s="1044"/>
      <c r="L38" s="1044"/>
      <c r="M38" s="1044"/>
      <c r="N38" s="1044"/>
      <c r="O38" s="1044"/>
      <c r="P38" s="1044"/>
      <c r="Q38" s="1044"/>
      <c r="R38" s="1044"/>
      <c r="S38" s="1044"/>
      <c r="T38" s="1044"/>
      <c r="U38" s="1044"/>
    </row>
    <row r="39" spans="1:21" ht="13.5" customHeight="1" x14ac:dyDescent="0.15">
      <c r="A39" s="1044"/>
      <c r="B39" s="1044"/>
      <c r="C39" s="1044"/>
      <c r="D39" s="1044"/>
      <c r="E39" s="1044"/>
      <c r="F39" s="1044"/>
      <c r="G39" s="1044"/>
      <c r="H39" s="1044"/>
      <c r="I39" s="1044"/>
      <c r="J39" s="1044"/>
      <c r="K39" s="1044"/>
      <c r="L39" s="1044"/>
      <c r="M39" s="1044"/>
      <c r="N39" s="1044"/>
      <c r="O39" s="1044"/>
      <c r="P39" s="1044"/>
      <c r="Q39" s="1044"/>
      <c r="R39" s="1044"/>
      <c r="S39" s="1044"/>
      <c r="T39" s="1044"/>
      <c r="U39" s="1044"/>
    </row>
    <row r="40" spans="1:21" ht="13.5" customHeight="1" x14ac:dyDescent="0.15">
      <c r="A40" s="1044"/>
      <c r="B40" s="1044"/>
      <c r="C40" s="1044"/>
      <c r="D40" s="1044"/>
      <c r="E40" s="1044"/>
      <c r="F40" s="1044"/>
      <c r="G40" s="1044"/>
      <c r="H40" s="1044"/>
      <c r="I40" s="1044"/>
      <c r="J40" s="1044"/>
      <c r="K40" s="1044"/>
      <c r="L40" s="1044"/>
      <c r="M40" s="1044"/>
      <c r="N40" s="1044"/>
      <c r="O40" s="1044"/>
      <c r="P40" s="1044"/>
      <c r="Q40" s="1044"/>
      <c r="R40" s="1044"/>
      <c r="S40" s="1044"/>
      <c r="T40" s="1044"/>
      <c r="U40" s="1044"/>
    </row>
    <row r="41" spans="1:21" ht="13.5" customHeight="1" x14ac:dyDescent="0.15">
      <c r="A41" s="1044"/>
      <c r="B41" s="1044"/>
      <c r="C41" s="1044"/>
      <c r="D41" s="1044"/>
      <c r="E41" s="1044"/>
      <c r="F41" s="1044"/>
      <c r="G41" s="1044"/>
      <c r="H41" s="1044"/>
      <c r="I41" s="1044"/>
      <c r="J41" s="1044"/>
      <c r="K41" s="1044"/>
      <c r="L41" s="1044"/>
      <c r="M41" s="1044"/>
      <c r="N41" s="1044"/>
      <c r="O41" s="1044"/>
      <c r="P41" s="1044"/>
      <c r="Q41" s="1044"/>
      <c r="R41" s="1044"/>
      <c r="S41" s="1044"/>
      <c r="T41" s="1044"/>
      <c r="U41" s="1044"/>
    </row>
    <row r="42" spans="1:21" ht="13.5" customHeight="1" x14ac:dyDescent="0.15">
      <c r="A42" s="1044"/>
      <c r="B42" s="1044"/>
      <c r="C42" s="1044"/>
      <c r="D42" s="1044"/>
      <c r="E42" s="1044"/>
      <c r="F42" s="1044"/>
      <c r="G42" s="1044"/>
      <c r="H42" s="1044"/>
      <c r="I42" s="1044"/>
      <c r="J42" s="1044"/>
      <c r="K42" s="1044"/>
      <c r="L42" s="1044"/>
      <c r="M42" s="1044"/>
      <c r="N42" s="1044"/>
      <c r="O42" s="1044"/>
      <c r="P42" s="1044"/>
      <c r="Q42" s="1044"/>
      <c r="R42" s="1044"/>
      <c r="S42" s="1044"/>
      <c r="T42" s="1044"/>
      <c r="U42" s="1044"/>
    </row>
    <row r="43" spans="1:21" ht="30.75" customHeight="1" thickBot="1" x14ac:dyDescent="0.2">
      <c r="A43" s="1044"/>
      <c r="B43" s="1044"/>
      <c r="C43" s="1044"/>
      <c r="D43" s="1044"/>
      <c r="E43" s="1044"/>
      <c r="F43" s="1044"/>
      <c r="G43" s="1044"/>
      <c r="H43" s="1044"/>
      <c r="I43" s="1044"/>
      <c r="J43" s="1044"/>
      <c r="K43" s="1044"/>
      <c r="L43" s="1044"/>
      <c r="M43" s="1044"/>
      <c r="N43" s="1044"/>
      <c r="O43" s="1046" t="s">
        <v>503</v>
      </c>
      <c r="P43" s="1044"/>
      <c r="Q43" s="1044"/>
      <c r="R43" s="1044"/>
      <c r="S43" s="1044"/>
      <c r="T43" s="1044"/>
      <c r="U43" s="1044"/>
    </row>
    <row r="44" spans="1:21" ht="30.75" customHeight="1" thickBot="1" x14ac:dyDescent="0.2">
      <c r="A44" s="1044"/>
      <c r="B44" s="1047" t="s">
        <v>504</v>
      </c>
      <c r="C44" s="1048"/>
      <c r="D44" s="1048"/>
      <c r="E44" s="1049"/>
      <c r="F44" s="1049"/>
      <c r="G44" s="1049"/>
      <c r="H44" s="1049"/>
      <c r="I44" s="1049"/>
      <c r="J44" s="1050" t="s">
        <v>484</v>
      </c>
      <c r="K44" s="1051" t="s">
        <v>4</v>
      </c>
      <c r="L44" s="1052" t="s">
        <v>5</v>
      </c>
      <c r="M44" s="1052" t="s">
        <v>6</v>
      </c>
      <c r="N44" s="1052" t="s">
        <v>7</v>
      </c>
      <c r="O44" s="1053" t="s">
        <v>8</v>
      </c>
      <c r="P44" s="1044"/>
      <c r="Q44" s="1044"/>
      <c r="R44" s="1044"/>
      <c r="S44" s="1044"/>
      <c r="T44" s="1044"/>
      <c r="U44" s="1044"/>
    </row>
    <row r="45" spans="1:21" ht="30.75" customHeight="1" x14ac:dyDescent="0.15">
      <c r="A45" s="1044"/>
      <c r="B45" s="1054" t="s">
        <v>505</v>
      </c>
      <c r="C45" s="1055"/>
      <c r="D45" s="1056"/>
      <c r="E45" s="1057" t="s">
        <v>506</v>
      </c>
      <c r="F45" s="1057"/>
      <c r="G45" s="1057"/>
      <c r="H45" s="1057"/>
      <c r="I45" s="1057"/>
      <c r="J45" s="1058"/>
      <c r="K45" s="1059">
        <v>454</v>
      </c>
      <c r="L45" s="1060">
        <v>402</v>
      </c>
      <c r="M45" s="1060">
        <v>387</v>
      </c>
      <c r="N45" s="1060">
        <v>379</v>
      </c>
      <c r="O45" s="1061">
        <v>360</v>
      </c>
      <c r="P45" s="1044"/>
      <c r="Q45" s="1044"/>
      <c r="R45" s="1044"/>
      <c r="S45" s="1044"/>
      <c r="T45" s="1044"/>
      <c r="U45" s="1044"/>
    </row>
    <row r="46" spans="1:21" ht="30.75" customHeight="1" x14ac:dyDescent="0.15">
      <c r="A46" s="1044"/>
      <c r="B46" s="1062"/>
      <c r="C46" s="1063"/>
      <c r="D46" s="1064"/>
      <c r="E46" s="1065" t="s">
        <v>507</v>
      </c>
      <c r="F46" s="1065"/>
      <c r="G46" s="1065"/>
      <c r="H46" s="1065"/>
      <c r="I46" s="1065"/>
      <c r="J46" s="1066"/>
      <c r="K46" s="1067" t="s">
        <v>335</v>
      </c>
      <c r="L46" s="1068" t="s">
        <v>335</v>
      </c>
      <c r="M46" s="1068" t="s">
        <v>335</v>
      </c>
      <c r="N46" s="1068">
        <v>8</v>
      </c>
      <c r="O46" s="1069" t="s">
        <v>335</v>
      </c>
      <c r="P46" s="1044"/>
      <c r="Q46" s="1044"/>
      <c r="R46" s="1044"/>
      <c r="S46" s="1044"/>
      <c r="T46" s="1044"/>
      <c r="U46" s="1044"/>
    </row>
    <row r="47" spans="1:21" ht="30.75" customHeight="1" x14ac:dyDescent="0.15">
      <c r="A47" s="1044"/>
      <c r="B47" s="1062"/>
      <c r="C47" s="1063"/>
      <c r="D47" s="1064"/>
      <c r="E47" s="1065" t="s">
        <v>508</v>
      </c>
      <c r="F47" s="1065"/>
      <c r="G47" s="1065"/>
      <c r="H47" s="1065"/>
      <c r="I47" s="1065"/>
      <c r="J47" s="1066"/>
      <c r="K47" s="1067">
        <v>7</v>
      </c>
      <c r="L47" s="1068">
        <v>7</v>
      </c>
      <c r="M47" s="1068">
        <v>7</v>
      </c>
      <c r="N47" s="1068">
        <v>7</v>
      </c>
      <c r="O47" s="1069" t="s">
        <v>335</v>
      </c>
      <c r="P47" s="1044"/>
      <c r="Q47" s="1044"/>
      <c r="R47" s="1044"/>
      <c r="S47" s="1044"/>
      <c r="T47" s="1044"/>
      <c r="U47" s="1044"/>
    </row>
    <row r="48" spans="1:21" ht="30.75" customHeight="1" x14ac:dyDescent="0.15">
      <c r="A48" s="1044"/>
      <c r="B48" s="1062"/>
      <c r="C48" s="1063"/>
      <c r="D48" s="1064"/>
      <c r="E48" s="1065" t="s">
        <v>509</v>
      </c>
      <c r="F48" s="1065"/>
      <c r="G48" s="1065"/>
      <c r="H48" s="1065"/>
      <c r="I48" s="1065"/>
      <c r="J48" s="1066"/>
      <c r="K48" s="1067">
        <v>67</v>
      </c>
      <c r="L48" s="1068">
        <v>61</v>
      </c>
      <c r="M48" s="1068">
        <v>74</v>
      </c>
      <c r="N48" s="1068">
        <v>85</v>
      </c>
      <c r="O48" s="1069">
        <v>83</v>
      </c>
      <c r="P48" s="1044"/>
      <c r="Q48" s="1044"/>
      <c r="R48" s="1044"/>
      <c r="S48" s="1044"/>
      <c r="T48" s="1044"/>
      <c r="U48" s="1044"/>
    </row>
    <row r="49" spans="1:21" ht="30.75" customHeight="1" x14ac:dyDescent="0.15">
      <c r="A49" s="1044"/>
      <c r="B49" s="1062"/>
      <c r="C49" s="1063"/>
      <c r="D49" s="1064"/>
      <c r="E49" s="1065" t="s">
        <v>510</v>
      </c>
      <c r="F49" s="1065"/>
      <c r="G49" s="1065"/>
      <c r="H49" s="1065"/>
      <c r="I49" s="1065"/>
      <c r="J49" s="1066"/>
      <c r="K49" s="1067">
        <v>24</v>
      </c>
      <c r="L49" s="1068">
        <v>23</v>
      </c>
      <c r="M49" s="1068">
        <v>24</v>
      </c>
      <c r="N49" s="1068">
        <v>23</v>
      </c>
      <c r="O49" s="1069">
        <v>24</v>
      </c>
      <c r="P49" s="1044"/>
      <c r="Q49" s="1044"/>
      <c r="R49" s="1044"/>
      <c r="S49" s="1044"/>
      <c r="T49" s="1044"/>
      <c r="U49" s="1044"/>
    </row>
    <row r="50" spans="1:21" ht="30.75" customHeight="1" x14ac:dyDescent="0.15">
      <c r="A50" s="1044"/>
      <c r="B50" s="1062"/>
      <c r="C50" s="1063"/>
      <c r="D50" s="1064"/>
      <c r="E50" s="1065" t="s">
        <v>511</v>
      </c>
      <c r="F50" s="1065"/>
      <c r="G50" s="1065"/>
      <c r="H50" s="1065"/>
      <c r="I50" s="1065"/>
      <c r="J50" s="1066"/>
      <c r="K50" s="1067" t="s">
        <v>335</v>
      </c>
      <c r="L50" s="1068" t="s">
        <v>335</v>
      </c>
      <c r="M50" s="1068" t="s">
        <v>335</v>
      </c>
      <c r="N50" s="1068" t="s">
        <v>335</v>
      </c>
      <c r="O50" s="1069" t="s">
        <v>335</v>
      </c>
      <c r="P50" s="1044"/>
      <c r="Q50" s="1044"/>
      <c r="R50" s="1044"/>
      <c r="S50" s="1044"/>
      <c r="T50" s="1044"/>
      <c r="U50" s="1044"/>
    </row>
    <row r="51" spans="1:21" ht="30.75" customHeight="1" x14ac:dyDescent="0.15">
      <c r="A51" s="1044"/>
      <c r="B51" s="1070"/>
      <c r="C51" s="1071"/>
      <c r="D51" s="1072"/>
      <c r="E51" s="1065" t="s">
        <v>512</v>
      </c>
      <c r="F51" s="1065"/>
      <c r="G51" s="1065"/>
      <c r="H51" s="1065"/>
      <c r="I51" s="1065"/>
      <c r="J51" s="1066"/>
      <c r="K51" s="1067" t="s">
        <v>335</v>
      </c>
      <c r="L51" s="1068">
        <v>0</v>
      </c>
      <c r="M51" s="1068" t="s">
        <v>335</v>
      </c>
      <c r="N51" s="1068" t="s">
        <v>335</v>
      </c>
      <c r="O51" s="1069" t="s">
        <v>335</v>
      </c>
      <c r="P51" s="1044"/>
      <c r="Q51" s="1044"/>
      <c r="R51" s="1044"/>
      <c r="S51" s="1044"/>
      <c r="T51" s="1044"/>
      <c r="U51" s="1044"/>
    </row>
    <row r="52" spans="1:21" ht="30.75" customHeight="1" x14ac:dyDescent="0.15">
      <c r="A52" s="1044"/>
      <c r="B52" s="1073" t="s">
        <v>513</v>
      </c>
      <c r="C52" s="1074"/>
      <c r="D52" s="1072"/>
      <c r="E52" s="1065" t="s">
        <v>514</v>
      </c>
      <c r="F52" s="1065"/>
      <c r="G52" s="1065"/>
      <c r="H52" s="1065"/>
      <c r="I52" s="1065"/>
      <c r="J52" s="1066"/>
      <c r="K52" s="1067">
        <v>400</v>
      </c>
      <c r="L52" s="1068">
        <v>374</v>
      </c>
      <c r="M52" s="1068">
        <v>358</v>
      </c>
      <c r="N52" s="1068">
        <v>362</v>
      </c>
      <c r="O52" s="1069">
        <v>351</v>
      </c>
      <c r="P52" s="1044"/>
      <c r="Q52" s="1044"/>
      <c r="R52" s="1044"/>
      <c r="S52" s="1044"/>
      <c r="T52" s="1044"/>
      <c r="U52" s="1044"/>
    </row>
    <row r="53" spans="1:21" ht="30.75" customHeight="1" thickBot="1" x14ac:dyDescent="0.2">
      <c r="A53" s="1044"/>
      <c r="B53" s="1075" t="s">
        <v>515</v>
      </c>
      <c r="C53" s="1076"/>
      <c r="D53" s="1077"/>
      <c r="E53" s="1078" t="s">
        <v>516</v>
      </c>
      <c r="F53" s="1078"/>
      <c r="G53" s="1078"/>
      <c r="H53" s="1078"/>
      <c r="I53" s="1078"/>
      <c r="J53" s="1079"/>
      <c r="K53" s="1080">
        <v>152</v>
      </c>
      <c r="L53" s="1081">
        <v>119</v>
      </c>
      <c r="M53" s="1081">
        <v>134</v>
      </c>
      <c r="N53" s="1081">
        <v>140</v>
      </c>
      <c r="O53" s="1082">
        <v>116</v>
      </c>
      <c r="P53" s="1044"/>
      <c r="Q53" s="1044"/>
      <c r="R53" s="1044"/>
      <c r="S53" s="1044"/>
      <c r="T53" s="1044"/>
      <c r="U53" s="1044"/>
    </row>
    <row r="54" spans="1:21" ht="24" customHeight="1" x14ac:dyDescent="0.15">
      <c r="A54" s="1044"/>
      <c r="B54" s="1083" t="s">
        <v>467</v>
      </c>
      <c r="C54" s="1044"/>
      <c r="D54" s="1044"/>
      <c r="E54" s="1044"/>
      <c r="F54" s="1044"/>
      <c r="G54" s="1044"/>
      <c r="H54" s="1044"/>
      <c r="I54" s="1044"/>
      <c r="J54" s="1044"/>
      <c r="K54" s="1044"/>
      <c r="L54" s="1044"/>
      <c r="M54" s="1044"/>
      <c r="N54" s="1044"/>
      <c r="O54" s="1044"/>
      <c r="P54" s="1044"/>
      <c r="Q54" s="1044"/>
      <c r="R54" s="1044"/>
      <c r="S54" s="1044"/>
      <c r="T54" s="1044"/>
      <c r="U54" s="1044"/>
    </row>
    <row r="55" spans="1:21" ht="24" customHeight="1" x14ac:dyDescent="0.15">
      <c r="A55" s="1044"/>
      <c r="B55" s="1083"/>
      <c r="C55" s="1044"/>
      <c r="D55" s="1044"/>
      <c r="E55" s="1044"/>
      <c r="F55" s="1044"/>
      <c r="G55" s="1044"/>
      <c r="H55" s="1044"/>
      <c r="I55" s="1044"/>
      <c r="J55" s="1044"/>
      <c r="K55" s="1044"/>
      <c r="L55" s="1044"/>
      <c r="M55" s="1044"/>
      <c r="N55" s="1044"/>
      <c r="O55" s="1044"/>
      <c r="P55" s="1044"/>
      <c r="Q55" s="1044"/>
      <c r="R55" s="1044"/>
      <c r="S55" s="1044"/>
      <c r="T55" s="1044"/>
      <c r="U55" s="1044"/>
    </row>
    <row r="56" spans="1:21" ht="24" customHeight="1" x14ac:dyDescent="0.15">
      <c r="A56" s="1044"/>
      <c r="B56" s="1083"/>
      <c r="C56" s="1044"/>
      <c r="D56" s="1044"/>
      <c r="E56" s="1044"/>
      <c r="F56" s="1044"/>
      <c r="G56" s="1044"/>
      <c r="H56" s="1044"/>
      <c r="I56" s="1044"/>
      <c r="J56" s="1044"/>
      <c r="K56" s="1044"/>
      <c r="L56" s="1044"/>
      <c r="M56" s="1044"/>
      <c r="N56" s="1044"/>
      <c r="O56" s="1044"/>
      <c r="P56" s="1044"/>
      <c r="Q56" s="1044"/>
      <c r="R56" s="1044"/>
      <c r="S56" s="1044"/>
      <c r="T56" s="1044"/>
      <c r="U56" s="1044"/>
    </row>
  </sheetData>
  <sheetProtection algorithmName="SHA-512" hashValue="xvMcb+Zjwdi9VwpFEo+pWj0Xo+sM0olvWQcpGdQ8NuDjjkVGamIrpvmQKGPut/qnDXyhTCVj3b6iPqKsGPCMiQ==" saltValue="FsXeJ/jyg5E+cnlN27zic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518ED-B1BA-466B-BC84-49FBC981B35F}">
  <sheetPr>
    <tabColor rgb="FFFFFF00"/>
    <pageSetUpPr fitToPage="1"/>
  </sheetPr>
  <dimension ref="B1:M86"/>
  <sheetViews>
    <sheetView showGridLines="0" zoomScaleSheetLayoutView="100" workbookViewId="0"/>
  </sheetViews>
  <sheetFormatPr defaultColWidth="0" defaultRowHeight="13.5" customHeight="1" zeroHeight="1" x14ac:dyDescent="0.15"/>
  <cols>
    <col min="1" max="1" width="6.625" style="1084" customWidth="1"/>
    <col min="2" max="3" width="12.625" style="1084" customWidth="1"/>
    <col min="4" max="4" width="11.625" style="1084" customWidth="1"/>
    <col min="5" max="8" width="10.375" style="1084" customWidth="1"/>
    <col min="9" max="13" width="16.375" style="1084" customWidth="1"/>
    <col min="14" max="19" width="12.625" style="1084" customWidth="1"/>
    <col min="20" max="16384" width="0" style="108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085" t="s">
        <v>503</v>
      </c>
    </row>
    <row r="40" spans="2:13" ht="27.75" customHeight="1" thickBot="1" x14ac:dyDescent="0.2">
      <c r="B40" s="1086" t="s">
        <v>504</v>
      </c>
      <c r="C40" s="1087"/>
      <c r="D40" s="1087"/>
      <c r="E40" s="1088"/>
      <c r="F40" s="1088"/>
      <c r="G40" s="1088"/>
      <c r="H40" s="1089" t="s">
        <v>484</v>
      </c>
      <c r="I40" s="1090" t="s">
        <v>4</v>
      </c>
      <c r="J40" s="1091" t="s">
        <v>5</v>
      </c>
      <c r="K40" s="1091" t="s">
        <v>6</v>
      </c>
      <c r="L40" s="1091" t="s">
        <v>7</v>
      </c>
      <c r="M40" s="1092" t="s">
        <v>8</v>
      </c>
    </row>
    <row r="41" spans="2:13" ht="27.75" customHeight="1" x14ac:dyDescent="0.15">
      <c r="B41" s="1093" t="s">
        <v>517</v>
      </c>
      <c r="C41" s="1094"/>
      <c r="D41" s="1095"/>
      <c r="E41" s="1096" t="s">
        <v>518</v>
      </c>
      <c r="F41" s="1096"/>
      <c r="G41" s="1096"/>
      <c r="H41" s="1097"/>
      <c r="I41" s="1098">
        <v>3312</v>
      </c>
      <c r="J41" s="1099">
        <v>3421</v>
      </c>
      <c r="K41" s="1099">
        <v>3482</v>
      </c>
      <c r="L41" s="1099">
        <v>3318</v>
      </c>
      <c r="M41" s="1100">
        <v>3434</v>
      </c>
    </row>
    <row r="42" spans="2:13" ht="27.75" customHeight="1" x14ac:dyDescent="0.15">
      <c r="B42" s="1101"/>
      <c r="C42" s="1102"/>
      <c r="D42" s="1103"/>
      <c r="E42" s="1104" t="s">
        <v>519</v>
      </c>
      <c r="F42" s="1104"/>
      <c r="G42" s="1104"/>
      <c r="H42" s="1105"/>
      <c r="I42" s="1106">
        <v>64</v>
      </c>
      <c r="J42" s="1107">
        <v>40</v>
      </c>
      <c r="K42" s="1107" t="s">
        <v>335</v>
      </c>
      <c r="L42" s="1107" t="s">
        <v>335</v>
      </c>
      <c r="M42" s="1108" t="s">
        <v>335</v>
      </c>
    </row>
    <row r="43" spans="2:13" ht="27.75" customHeight="1" x14ac:dyDescent="0.15">
      <c r="B43" s="1101"/>
      <c r="C43" s="1102"/>
      <c r="D43" s="1103"/>
      <c r="E43" s="1104" t="s">
        <v>520</v>
      </c>
      <c r="F43" s="1104"/>
      <c r="G43" s="1104"/>
      <c r="H43" s="1105"/>
      <c r="I43" s="1106">
        <v>560</v>
      </c>
      <c r="J43" s="1107">
        <v>580</v>
      </c>
      <c r="K43" s="1107">
        <v>630</v>
      </c>
      <c r="L43" s="1107">
        <v>700</v>
      </c>
      <c r="M43" s="1108">
        <v>770</v>
      </c>
    </row>
    <row r="44" spans="2:13" ht="27.75" customHeight="1" x14ac:dyDescent="0.15">
      <c r="B44" s="1101"/>
      <c r="C44" s="1102"/>
      <c r="D44" s="1103"/>
      <c r="E44" s="1104" t="s">
        <v>521</v>
      </c>
      <c r="F44" s="1104"/>
      <c r="G44" s="1104"/>
      <c r="H44" s="1105"/>
      <c r="I44" s="1106">
        <v>280</v>
      </c>
      <c r="J44" s="1107">
        <v>253</v>
      </c>
      <c r="K44" s="1107">
        <v>226</v>
      </c>
      <c r="L44" s="1107">
        <v>199</v>
      </c>
      <c r="M44" s="1108">
        <v>171</v>
      </c>
    </row>
    <row r="45" spans="2:13" ht="27.75" customHeight="1" x14ac:dyDescent="0.15">
      <c r="B45" s="1101"/>
      <c r="C45" s="1102"/>
      <c r="D45" s="1103"/>
      <c r="E45" s="1104" t="s">
        <v>522</v>
      </c>
      <c r="F45" s="1104"/>
      <c r="G45" s="1104"/>
      <c r="H45" s="1105"/>
      <c r="I45" s="1106">
        <v>716</v>
      </c>
      <c r="J45" s="1107">
        <v>677</v>
      </c>
      <c r="K45" s="1107">
        <v>591</v>
      </c>
      <c r="L45" s="1107">
        <v>600</v>
      </c>
      <c r="M45" s="1108">
        <v>579</v>
      </c>
    </row>
    <row r="46" spans="2:13" ht="27.75" customHeight="1" x14ac:dyDescent="0.15">
      <c r="B46" s="1101"/>
      <c r="C46" s="1102"/>
      <c r="D46" s="1109"/>
      <c r="E46" s="1104" t="s">
        <v>523</v>
      </c>
      <c r="F46" s="1104"/>
      <c r="G46" s="1104"/>
      <c r="H46" s="1105"/>
      <c r="I46" s="1106" t="s">
        <v>335</v>
      </c>
      <c r="J46" s="1107" t="s">
        <v>335</v>
      </c>
      <c r="K46" s="1107" t="s">
        <v>335</v>
      </c>
      <c r="L46" s="1107" t="s">
        <v>335</v>
      </c>
      <c r="M46" s="1108" t="s">
        <v>335</v>
      </c>
    </row>
    <row r="47" spans="2:13" ht="27.75" customHeight="1" x14ac:dyDescent="0.15">
      <c r="B47" s="1101"/>
      <c r="C47" s="1102"/>
      <c r="D47" s="1110"/>
      <c r="E47" s="1111" t="s">
        <v>524</v>
      </c>
      <c r="F47" s="1112"/>
      <c r="G47" s="1112"/>
      <c r="H47" s="1113"/>
      <c r="I47" s="1106" t="s">
        <v>335</v>
      </c>
      <c r="J47" s="1107" t="s">
        <v>335</v>
      </c>
      <c r="K47" s="1107" t="s">
        <v>335</v>
      </c>
      <c r="L47" s="1107" t="s">
        <v>335</v>
      </c>
      <c r="M47" s="1108" t="s">
        <v>335</v>
      </c>
    </row>
    <row r="48" spans="2:13" ht="27.75" customHeight="1" x14ac:dyDescent="0.15">
      <c r="B48" s="1101"/>
      <c r="C48" s="1102"/>
      <c r="D48" s="1103"/>
      <c r="E48" s="1104" t="s">
        <v>525</v>
      </c>
      <c r="F48" s="1104"/>
      <c r="G48" s="1104"/>
      <c r="H48" s="1105"/>
      <c r="I48" s="1106" t="s">
        <v>335</v>
      </c>
      <c r="J48" s="1107" t="s">
        <v>335</v>
      </c>
      <c r="K48" s="1107" t="s">
        <v>335</v>
      </c>
      <c r="L48" s="1107" t="s">
        <v>335</v>
      </c>
      <c r="M48" s="1108" t="s">
        <v>335</v>
      </c>
    </row>
    <row r="49" spans="2:13" ht="27.75" customHeight="1" x14ac:dyDescent="0.15">
      <c r="B49" s="1114"/>
      <c r="C49" s="1115"/>
      <c r="D49" s="1103"/>
      <c r="E49" s="1104" t="s">
        <v>526</v>
      </c>
      <c r="F49" s="1104"/>
      <c r="G49" s="1104"/>
      <c r="H49" s="1105"/>
      <c r="I49" s="1106" t="s">
        <v>335</v>
      </c>
      <c r="J49" s="1107" t="s">
        <v>335</v>
      </c>
      <c r="K49" s="1107" t="s">
        <v>335</v>
      </c>
      <c r="L49" s="1107" t="s">
        <v>335</v>
      </c>
      <c r="M49" s="1108" t="s">
        <v>335</v>
      </c>
    </row>
    <row r="50" spans="2:13" ht="27.75" customHeight="1" x14ac:dyDescent="0.15">
      <c r="B50" s="1116" t="s">
        <v>527</v>
      </c>
      <c r="C50" s="1117"/>
      <c r="D50" s="1118"/>
      <c r="E50" s="1104" t="s">
        <v>528</v>
      </c>
      <c r="F50" s="1104"/>
      <c r="G50" s="1104"/>
      <c r="H50" s="1105"/>
      <c r="I50" s="1106">
        <v>1828</v>
      </c>
      <c r="J50" s="1107">
        <v>1882</v>
      </c>
      <c r="K50" s="1107">
        <v>2126</v>
      </c>
      <c r="L50" s="1107">
        <v>2089</v>
      </c>
      <c r="M50" s="1108">
        <v>2024</v>
      </c>
    </row>
    <row r="51" spans="2:13" ht="27.75" customHeight="1" x14ac:dyDescent="0.15">
      <c r="B51" s="1101"/>
      <c r="C51" s="1102"/>
      <c r="D51" s="1103"/>
      <c r="E51" s="1104" t="s">
        <v>529</v>
      </c>
      <c r="F51" s="1104"/>
      <c r="G51" s="1104"/>
      <c r="H51" s="1105"/>
      <c r="I51" s="1106">
        <v>600</v>
      </c>
      <c r="J51" s="1107">
        <v>557</v>
      </c>
      <c r="K51" s="1107">
        <v>473</v>
      </c>
      <c r="L51" s="1107">
        <v>420</v>
      </c>
      <c r="M51" s="1108">
        <v>374</v>
      </c>
    </row>
    <row r="52" spans="2:13" ht="27.75" customHeight="1" x14ac:dyDescent="0.15">
      <c r="B52" s="1114"/>
      <c r="C52" s="1115"/>
      <c r="D52" s="1103"/>
      <c r="E52" s="1104" t="s">
        <v>530</v>
      </c>
      <c r="F52" s="1104"/>
      <c r="G52" s="1104"/>
      <c r="H52" s="1105"/>
      <c r="I52" s="1106">
        <v>2981</v>
      </c>
      <c r="J52" s="1107">
        <v>3078</v>
      </c>
      <c r="K52" s="1107">
        <v>3223</v>
      </c>
      <c r="L52" s="1107">
        <v>3133</v>
      </c>
      <c r="M52" s="1108">
        <v>3301</v>
      </c>
    </row>
    <row r="53" spans="2:13" ht="27.75" customHeight="1" thickBot="1" x14ac:dyDescent="0.2">
      <c r="B53" s="1119" t="s">
        <v>515</v>
      </c>
      <c r="C53" s="1120"/>
      <c r="D53" s="1121"/>
      <c r="E53" s="1122" t="s">
        <v>531</v>
      </c>
      <c r="F53" s="1122"/>
      <c r="G53" s="1122"/>
      <c r="H53" s="1123"/>
      <c r="I53" s="1124">
        <v>-478</v>
      </c>
      <c r="J53" s="1125">
        <v>-544</v>
      </c>
      <c r="K53" s="1125">
        <v>-893</v>
      </c>
      <c r="L53" s="1125">
        <v>-825</v>
      </c>
      <c r="M53" s="1126">
        <v>-746</v>
      </c>
    </row>
    <row r="54" spans="2:13" ht="27.75" customHeight="1" x14ac:dyDescent="0.15">
      <c r="B54" s="1127" t="s">
        <v>532</v>
      </c>
      <c r="C54" s="1128"/>
      <c r="D54" s="1128"/>
      <c r="E54" s="1129"/>
      <c r="F54" s="1129"/>
      <c r="G54" s="1129"/>
      <c r="H54" s="1129"/>
      <c r="I54" s="1130"/>
      <c r="J54" s="1130"/>
      <c r="K54" s="1130"/>
      <c r="L54" s="1130"/>
      <c r="M54" s="1130"/>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Co2mIbozR6jBxikSDsU/r7ZLD+JdVN7tEB45SmpNR3IBoYKB2PqIcYimLHa9KFonIErlCTyrxkV0152uF99og==" saltValue="J7nieFZa4RHfoCqZdtew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2D02C-3EF6-4801-A54A-E5B8AAB3C979}">
  <sheetPr>
    <tabColor rgb="FFFFFF00"/>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987" customWidth="1"/>
    <col min="2" max="2" width="16.375" style="987" customWidth="1"/>
    <col min="3" max="5" width="26.25" style="987" customWidth="1"/>
    <col min="6" max="8" width="24.25" style="987" customWidth="1"/>
    <col min="9" max="14" width="26" style="987" customWidth="1"/>
    <col min="15" max="15" width="6.125" style="987" customWidth="1"/>
    <col min="16" max="16" width="9" style="987" hidden="1" customWidth="1"/>
    <col min="17" max="20" width="0" style="987" hidden="1" customWidth="1"/>
    <col min="21" max="21" width="9" style="987" hidden="1" customWidth="1"/>
    <col min="22" max="22" width="0" style="987" hidden="1" customWidth="1"/>
    <col min="23" max="23" width="9" style="987" hidden="1" customWidth="1"/>
    <col min="24" max="16384" width="0" style="98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88"/>
      <c r="C53" s="988"/>
      <c r="D53" s="988"/>
      <c r="E53" s="988"/>
      <c r="F53" s="988"/>
      <c r="G53" s="988"/>
      <c r="H53" s="1131" t="s">
        <v>533</v>
      </c>
    </row>
    <row r="54" spans="2:8" ht="29.25" customHeight="1" thickBot="1" x14ac:dyDescent="0.25">
      <c r="B54" s="1132" t="s">
        <v>26</v>
      </c>
      <c r="C54" s="1133"/>
      <c r="D54" s="1133"/>
      <c r="E54" s="1134" t="s">
        <v>484</v>
      </c>
      <c r="F54" s="1135" t="s">
        <v>6</v>
      </c>
      <c r="G54" s="1135" t="s">
        <v>7</v>
      </c>
      <c r="H54" s="1136" t="s">
        <v>8</v>
      </c>
    </row>
    <row r="55" spans="2:8" ht="52.5" customHeight="1" x14ac:dyDescent="0.15">
      <c r="B55" s="1137"/>
      <c r="C55" s="1138" t="s">
        <v>119</v>
      </c>
      <c r="D55" s="1138"/>
      <c r="E55" s="1139"/>
      <c r="F55" s="1140">
        <v>1233</v>
      </c>
      <c r="G55" s="1140">
        <v>1250</v>
      </c>
      <c r="H55" s="1141">
        <v>1202</v>
      </c>
    </row>
    <row r="56" spans="2:8" ht="52.5" customHeight="1" x14ac:dyDescent="0.15">
      <c r="B56" s="1142"/>
      <c r="C56" s="1143" t="s">
        <v>534</v>
      </c>
      <c r="D56" s="1143"/>
      <c r="E56" s="1144"/>
      <c r="F56" s="1145">
        <v>57</v>
      </c>
      <c r="G56" s="1145">
        <v>41</v>
      </c>
      <c r="H56" s="1146">
        <v>41</v>
      </c>
    </row>
    <row r="57" spans="2:8" ht="53.25" customHeight="1" x14ac:dyDescent="0.15">
      <c r="B57" s="1142"/>
      <c r="C57" s="1147" t="s">
        <v>124</v>
      </c>
      <c r="D57" s="1147"/>
      <c r="E57" s="1148"/>
      <c r="F57" s="1149">
        <v>517</v>
      </c>
      <c r="G57" s="1149">
        <v>658</v>
      </c>
      <c r="H57" s="1150">
        <v>641</v>
      </c>
    </row>
    <row r="58" spans="2:8" ht="45.75" customHeight="1" x14ac:dyDescent="0.15">
      <c r="B58" s="1151"/>
      <c r="C58" s="1152" t="s">
        <v>535</v>
      </c>
      <c r="D58" s="1153"/>
      <c r="E58" s="1154"/>
      <c r="F58" s="1155">
        <v>243</v>
      </c>
      <c r="G58" s="1155">
        <v>362</v>
      </c>
      <c r="H58" s="1156">
        <v>317</v>
      </c>
    </row>
    <row r="59" spans="2:8" ht="45.75" customHeight="1" x14ac:dyDescent="0.15">
      <c r="B59" s="1151"/>
      <c r="C59" s="1152" t="s">
        <v>536</v>
      </c>
      <c r="D59" s="1153"/>
      <c r="E59" s="1154"/>
      <c r="F59" s="1155">
        <v>145</v>
      </c>
      <c r="G59" s="1155">
        <v>145</v>
      </c>
      <c r="H59" s="1156">
        <v>145</v>
      </c>
    </row>
    <row r="60" spans="2:8" ht="45.75" customHeight="1" x14ac:dyDescent="0.15">
      <c r="B60" s="1151"/>
      <c r="C60" s="1152" t="s">
        <v>537</v>
      </c>
      <c r="D60" s="1153"/>
      <c r="E60" s="1154"/>
      <c r="F60" s="1155">
        <v>61</v>
      </c>
      <c r="G60" s="1155">
        <v>61</v>
      </c>
      <c r="H60" s="1156">
        <v>61</v>
      </c>
    </row>
    <row r="61" spans="2:8" ht="45.75" customHeight="1" x14ac:dyDescent="0.15">
      <c r="B61" s="1151"/>
      <c r="C61" s="1152" t="s">
        <v>538</v>
      </c>
      <c r="D61" s="1153"/>
      <c r="E61" s="1154"/>
      <c r="F61" s="1155">
        <v>0</v>
      </c>
      <c r="G61" s="1155">
        <v>30</v>
      </c>
      <c r="H61" s="1156">
        <v>60</v>
      </c>
    </row>
    <row r="62" spans="2:8" ht="45.75" customHeight="1" thickBot="1" x14ac:dyDescent="0.2">
      <c r="B62" s="1157"/>
      <c r="C62" s="1158" t="s">
        <v>539</v>
      </c>
      <c r="D62" s="1159"/>
      <c r="E62" s="1160"/>
      <c r="F62" s="1161">
        <v>41</v>
      </c>
      <c r="G62" s="1161">
        <v>41</v>
      </c>
      <c r="H62" s="1162">
        <v>41</v>
      </c>
    </row>
    <row r="63" spans="2:8" ht="52.5" customHeight="1" thickBot="1" x14ac:dyDescent="0.2">
      <c r="B63" s="1163"/>
      <c r="C63" s="1164" t="s">
        <v>540</v>
      </c>
      <c r="D63" s="1164"/>
      <c r="E63" s="1165"/>
      <c r="F63" s="1166">
        <v>1806</v>
      </c>
      <c r="G63" s="1166">
        <v>1949</v>
      </c>
      <c r="H63" s="1167">
        <v>1884</v>
      </c>
    </row>
    <row r="64" spans="2:8" ht="15" customHeight="1" x14ac:dyDescent="0.15"/>
    <row r="65" ht="0" hidden="1" customHeight="1" x14ac:dyDescent="0.15"/>
    <row r="66" ht="0" hidden="1" customHeight="1" x14ac:dyDescent="0.15"/>
  </sheetData>
  <sheetProtection algorithmName="SHA-512" hashValue="PMrN6fl+CW8OPs/mwA8mI+MQLUImOi/+F2tEWbmNjgulnWGvRtblvzJiT57afw4CuUbvQK9+rtHY4ZoU7Prjqw==" saltValue="u+3Ef2U4p+2MlxajrHiI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42"/>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4"/>
      <c r="BP50" s="45" t="s">
        <v>4</v>
      </c>
      <c r="BQ50" s="45"/>
      <c r="BR50" s="45"/>
      <c r="BS50" s="45"/>
      <c r="BT50" s="45"/>
      <c r="BU50" s="45"/>
      <c r="BV50" s="45"/>
      <c r="BW50" s="45"/>
      <c r="BX50" s="45" t="s">
        <v>5</v>
      </c>
      <c r="BY50" s="45"/>
      <c r="BZ50" s="45"/>
      <c r="CA50" s="45"/>
      <c r="CB50" s="45"/>
      <c r="CC50" s="45"/>
      <c r="CD50" s="45"/>
      <c r="CE50" s="45"/>
      <c r="CF50" s="45" t="s">
        <v>6</v>
      </c>
      <c r="CG50" s="45"/>
      <c r="CH50" s="45"/>
      <c r="CI50" s="45"/>
      <c r="CJ50" s="45"/>
      <c r="CK50" s="45"/>
      <c r="CL50" s="45"/>
      <c r="CM50" s="45"/>
      <c r="CN50" s="45" t="s">
        <v>7</v>
      </c>
      <c r="CO50" s="45"/>
      <c r="CP50" s="45"/>
      <c r="CQ50" s="45"/>
      <c r="CR50" s="45"/>
      <c r="CS50" s="45"/>
      <c r="CT50" s="45"/>
      <c r="CU50" s="45"/>
      <c r="CV50" s="45" t="s">
        <v>8</v>
      </c>
      <c r="CW50" s="45"/>
      <c r="CX50" s="45"/>
      <c r="CY50" s="45"/>
      <c r="CZ50" s="45"/>
      <c r="DA50" s="45"/>
      <c r="DB50" s="45"/>
      <c r="DC50" s="45"/>
    </row>
    <row r="51" spans="1:109" ht="13.5" customHeight="1" x14ac:dyDescent="0.15">
      <c r="B51" s="12"/>
      <c r="G51" s="59"/>
      <c r="H51" s="59"/>
      <c r="I51" s="60"/>
      <c r="J51" s="60"/>
      <c r="K51" s="58"/>
      <c r="L51" s="58"/>
      <c r="M51" s="58"/>
      <c r="N51" s="58"/>
      <c r="AM51" s="21"/>
      <c r="AN51" s="48" t="s">
        <v>9</v>
      </c>
      <c r="AO51" s="48"/>
      <c r="AP51" s="48"/>
      <c r="AQ51" s="48"/>
      <c r="AR51" s="48"/>
      <c r="AS51" s="48"/>
      <c r="AT51" s="48"/>
      <c r="AU51" s="48"/>
      <c r="AV51" s="48"/>
      <c r="AW51" s="48"/>
      <c r="AX51" s="48"/>
      <c r="AY51" s="48"/>
      <c r="AZ51" s="48"/>
      <c r="BA51" s="48"/>
      <c r="BB51" s="48" t="s">
        <v>10</v>
      </c>
      <c r="BC51" s="48"/>
      <c r="BD51" s="48"/>
      <c r="BE51" s="48"/>
      <c r="BF51" s="48"/>
      <c r="BG51" s="48"/>
      <c r="BH51" s="48"/>
      <c r="BI51" s="48"/>
      <c r="BJ51" s="48"/>
      <c r="BK51" s="48"/>
      <c r="BL51" s="48"/>
      <c r="BM51" s="48"/>
      <c r="BN51" s="48"/>
      <c r="BO51" s="48"/>
      <c r="BP51" s="47"/>
      <c r="BQ51" s="46"/>
      <c r="BR51" s="46"/>
      <c r="BS51" s="46"/>
      <c r="BT51" s="46"/>
      <c r="BU51" s="46"/>
      <c r="BV51" s="46"/>
      <c r="BW51" s="46"/>
      <c r="BX51" s="47"/>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row>
    <row r="52" spans="1:109" x14ac:dyDescent="0.15">
      <c r="B52" s="12"/>
      <c r="G52" s="59"/>
      <c r="H52" s="59"/>
      <c r="I52" s="60"/>
      <c r="J52" s="60"/>
      <c r="K52" s="58"/>
      <c r="L52" s="58"/>
      <c r="M52" s="58"/>
      <c r="N52" s="58"/>
      <c r="AM52" s="21"/>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row>
    <row r="53" spans="1:109" x14ac:dyDescent="0.15">
      <c r="A53" s="20"/>
      <c r="B53" s="12"/>
      <c r="G53" s="59"/>
      <c r="H53" s="59"/>
      <c r="I53" s="41"/>
      <c r="J53" s="41"/>
      <c r="K53" s="58"/>
      <c r="L53" s="58"/>
      <c r="M53" s="58"/>
      <c r="N53" s="58"/>
      <c r="AM53" s="21"/>
      <c r="AN53" s="48"/>
      <c r="AO53" s="48"/>
      <c r="AP53" s="48"/>
      <c r="AQ53" s="48"/>
      <c r="AR53" s="48"/>
      <c r="AS53" s="48"/>
      <c r="AT53" s="48"/>
      <c r="AU53" s="48"/>
      <c r="AV53" s="48"/>
      <c r="AW53" s="48"/>
      <c r="AX53" s="48"/>
      <c r="AY53" s="48"/>
      <c r="AZ53" s="48"/>
      <c r="BA53" s="48"/>
      <c r="BB53" s="48" t="s">
        <v>11</v>
      </c>
      <c r="BC53" s="48"/>
      <c r="BD53" s="48"/>
      <c r="BE53" s="48"/>
      <c r="BF53" s="48"/>
      <c r="BG53" s="48"/>
      <c r="BH53" s="48"/>
      <c r="BI53" s="48"/>
      <c r="BJ53" s="48"/>
      <c r="BK53" s="48"/>
      <c r="BL53" s="48"/>
      <c r="BM53" s="48"/>
      <c r="BN53" s="48"/>
      <c r="BO53" s="48"/>
      <c r="BP53" s="47"/>
      <c r="BQ53" s="46"/>
      <c r="BR53" s="46"/>
      <c r="BS53" s="46"/>
      <c r="BT53" s="46"/>
      <c r="BU53" s="46"/>
      <c r="BV53" s="46"/>
      <c r="BW53" s="46"/>
      <c r="BX53" s="47"/>
      <c r="BY53" s="46"/>
      <c r="BZ53" s="46"/>
      <c r="CA53" s="46"/>
      <c r="CB53" s="46"/>
      <c r="CC53" s="46"/>
      <c r="CD53" s="46"/>
      <c r="CE53" s="46"/>
      <c r="CF53" s="46">
        <v>63.4</v>
      </c>
      <c r="CG53" s="46"/>
      <c r="CH53" s="46"/>
      <c r="CI53" s="46"/>
      <c r="CJ53" s="46"/>
      <c r="CK53" s="46"/>
      <c r="CL53" s="46"/>
      <c r="CM53" s="46"/>
      <c r="CN53" s="46">
        <v>64.8</v>
      </c>
      <c r="CO53" s="46"/>
      <c r="CP53" s="46"/>
      <c r="CQ53" s="46"/>
      <c r="CR53" s="46"/>
      <c r="CS53" s="46"/>
      <c r="CT53" s="46"/>
      <c r="CU53" s="46"/>
      <c r="CV53" s="46">
        <v>65.900000000000006</v>
      </c>
      <c r="CW53" s="46"/>
      <c r="CX53" s="46"/>
      <c r="CY53" s="46"/>
      <c r="CZ53" s="46"/>
      <c r="DA53" s="46"/>
      <c r="DB53" s="46"/>
      <c r="DC53" s="46"/>
    </row>
    <row r="54" spans="1:109" x14ac:dyDescent="0.15">
      <c r="A54" s="20"/>
      <c r="B54" s="12"/>
      <c r="G54" s="59"/>
      <c r="H54" s="59"/>
      <c r="I54" s="41"/>
      <c r="J54" s="41"/>
      <c r="K54" s="58"/>
      <c r="L54" s="58"/>
      <c r="M54" s="58"/>
      <c r="N54" s="58"/>
      <c r="AM54" s="21"/>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row>
    <row r="55" spans="1:109" x14ac:dyDescent="0.15">
      <c r="A55" s="20"/>
      <c r="B55" s="12"/>
      <c r="G55" s="41"/>
      <c r="H55" s="41"/>
      <c r="I55" s="41"/>
      <c r="J55" s="41"/>
      <c r="K55" s="58"/>
      <c r="L55" s="58"/>
      <c r="M55" s="58"/>
      <c r="N55" s="58"/>
      <c r="AN55" s="45" t="s">
        <v>12</v>
      </c>
      <c r="AO55" s="45"/>
      <c r="AP55" s="45"/>
      <c r="AQ55" s="45"/>
      <c r="AR55" s="45"/>
      <c r="AS55" s="45"/>
      <c r="AT55" s="45"/>
      <c r="AU55" s="45"/>
      <c r="AV55" s="45"/>
      <c r="AW55" s="45"/>
      <c r="AX55" s="45"/>
      <c r="AY55" s="45"/>
      <c r="AZ55" s="45"/>
      <c r="BA55" s="45"/>
      <c r="BB55" s="48" t="s">
        <v>10</v>
      </c>
      <c r="BC55" s="48"/>
      <c r="BD55" s="48"/>
      <c r="BE55" s="48"/>
      <c r="BF55" s="48"/>
      <c r="BG55" s="48"/>
      <c r="BH55" s="48"/>
      <c r="BI55" s="48"/>
      <c r="BJ55" s="48"/>
      <c r="BK55" s="48"/>
      <c r="BL55" s="48"/>
      <c r="BM55" s="48"/>
      <c r="BN55" s="48"/>
      <c r="BO55" s="48"/>
      <c r="BP55" s="47"/>
      <c r="BQ55" s="46"/>
      <c r="BR55" s="46"/>
      <c r="BS55" s="46"/>
      <c r="BT55" s="46"/>
      <c r="BU55" s="46"/>
      <c r="BV55" s="46"/>
      <c r="BW55" s="46"/>
      <c r="BX55" s="47"/>
      <c r="BY55" s="46"/>
      <c r="BZ55" s="46"/>
      <c r="CA55" s="46"/>
      <c r="CB55" s="46"/>
      <c r="CC55" s="46"/>
      <c r="CD55" s="46"/>
      <c r="CE55" s="46"/>
      <c r="CF55" s="46">
        <v>0</v>
      </c>
      <c r="CG55" s="46"/>
      <c r="CH55" s="46"/>
      <c r="CI55" s="46"/>
      <c r="CJ55" s="46"/>
      <c r="CK55" s="46"/>
      <c r="CL55" s="46"/>
      <c r="CM55" s="46"/>
      <c r="CN55" s="46">
        <v>0</v>
      </c>
      <c r="CO55" s="46"/>
      <c r="CP55" s="46"/>
      <c r="CQ55" s="46"/>
      <c r="CR55" s="46"/>
      <c r="CS55" s="46"/>
      <c r="CT55" s="46"/>
      <c r="CU55" s="46"/>
      <c r="CV55" s="46">
        <v>0</v>
      </c>
      <c r="CW55" s="46"/>
      <c r="CX55" s="46"/>
      <c r="CY55" s="46"/>
      <c r="CZ55" s="46"/>
      <c r="DA55" s="46"/>
      <c r="DB55" s="46"/>
      <c r="DC55" s="46"/>
    </row>
    <row r="56" spans="1:109" x14ac:dyDescent="0.15">
      <c r="A56" s="20"/>
      <c r="B56" s="12"/>
      <c r="G56" s="41"/>
      <c r="H56" s="41"/>
      <c r="I56" s="41"/>
      <c r="J56" s="41"/>
      <c r="K56" s="58"/>
      <c r="L56" s="58"/>
      <c r="M56" s="58"/>
      <c r="N56" s="58"/>
      <c r="AN56" s="45"/>
      <c r="AO56" s="45"/>
      <c r="AP56" s="45"/>
      <c r="AQ56" s="45"/>
      <c r="AR56" s="45"/>
      <c r="AS56" s="45"/>
      <c r="AT56" s="45"/>
      <c r="AU56" s="45"/>
      <c r="AV56" s="45"/>
      <c r="AW56" s="45"/>
      <c r="AX56" s="45"/>
      <c r="AY56" s="45"/>
      <c r="AZ56" s="45"/>
      <c r="BA56" s="45"/>
      <c r="BB56" s="48"/>
      <c r="BC56" s="48"/>
      <c r="BD56" s="48"/>
      <c r="BE56" s="48"/>
      <c r="BF56" s="48"/>
      <c r="BG56" s="48"/>
      <c r="BH56" s="48"/>
      <c r="BI56" s="48"/>
      <c r="BJ56" s="48"/>
      <c r="BK56" s="48"/>
      <c r="BL56" s="48"/>
      <c r="BM56" s="48"/>
      <c r="BN56" s="48"/>
      <c r="BO56" s="48"/>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row>
    <row r="57" spans="1:109" s="20" customFormat="1" x14ac:dyDescent="0.15">
      <c r="B57" s="24"/>
      <c r="G57" s="41"/>
      <c r="H57" s="41"/>
      <c r="I57" s="61"/>
      <c r="J57" s="61"/>
      <c r="K57" s="58"/>
      <c r="L57" s="58"/>
      <c r="M57" s="58"/>
      <c r="N57" s="58"/>
      <c r="AM57" s="3"/>
      <c r="AN57" s="45"/>
      <c r="AO57" s="45"/>
      <c r="AP57" s="45"/>
      <c r="AQ57" s="45"/>
      <c r="AR57" s="45"/>
      <c r="AS57" s="45"/>
      <c r="AT57" s="45"/>
      <c r="AU57" s="45"/>
      <c r="AV57" s="45"/>
      <c r="AW57" s="45"/>
      <c r="AX57" s="45"/>
      <c r="AY57" s="45"/>
      <c r="AZ57" s="45"/>
      <c r="BA57" s="45"/>
      <c r="BB57" s="48" t="s">
        <v>11</v>
      </c>
      <c r="BC57" s="48"/>
      <c r="BD57" s="48"/>
      <c r="BE57" s="48"/>
      <c r="BF57" s="48"/>
      <c r="BG57" s="48"/>
      <c r="BH57" s="48"/>
      <c r="BI57" s="48"/>
      <c r="BJ57" s="48"/>
      <c r="BK57" s="48"/>
      <c r="BL57" s="48"/>
      <c r="BM57" s="48"/>
      <c r="BN57" s="48"/>
      <c r="BO57" s="48"/>
      <c r="BP57" s="47"/>
      <c r="BQ57" s="46"/>
      <c r="BR57" s="46"/>
      <c r="BS57" s="46"/>
      <c r="BT57" s="46"/>
      <c r="BU57" s="46"/>
      <c r="BV57" s="46"/>
      <c r="BW57" s="46"/>
      <c r="BX57" s="47"/>
      <c r="BY57" s="46"/>
      <c r="BZ57" s="46"/>
      <c r="CA57" s="46"/>
      <c r="CB57" s="46"/>
      <c r="CC57" s="46"/>
      <c r="CD57" s="46"/>
      <c r="CE57" s="46"/>
      <c r="CF57" s="46">
        <v>57.1</v>
      </c>
      <c r="CG57" s="46"/>
      <c r="CH57" s="46"/>
      <c r="CI57" s="46"/>
      <c r="CJ57" s="46"/>
      <c r="CK57" s="46"/>
      <c r="CL57" s="46"/>
      <c r="CM57" s="46"/>
      <c r="CN57" s="46">
        <v>57.9</v>
      </c>
      <c r="CO57" s="46"/>
      <c r="CP57" s="46"/>
      <c r="CQ57" s="46"/>
      <c r="CR57" s="46"/>
      <c r="CS57" s="46"/>
      <c r="CT57" s="46"/>
      <c r="CU57" s="46"/>
      <c r="CV57" s="46">
        <v>58.3</v>
      </c>
      <c r="CW57" s="46"/>
      <c r="CX57" s="46"/>
      <c r="CY57" s="46"/>
      <c r="CZ57" s="46"/>
      <c r="DA57" s="46"/>
      <c r="DB57" s="46"/>
      <c r="DC57" s="46"/>
      <c r="DD57" s="25"/>
      <c r="DE57" s="24"/>
    </row>
    <row r="58" spans="1:109" s="20" customFormat="1" x14ac:dyDescent="0.15">
      <c r="A58" s="3"/>
      <c r="B58" s="24"/>
      <c r="G58" s="41"/>
      <c r="H58" s="41"/>
      <c r="I58" s="61"/>
      <c r="J58" s="61"/>
      <c r="K58" s="58"/>
      <c r="L58" s="58"/>
      <c r="M58" s="58"/>
      <c r="N58" s="58"/>
      <c r="AM58" s="3"/>
      <c r="AN58" s="45"/>
      <c r="AO58" s="45"/>
      <c r="AP58" s="45"/>
      <c r="AQ58" s="45"/>
      <c r="AR58" s="45"/>
      <c r="AS58" s="45"/>
      <c r="AT58" s="45"/>
      <c r="AU58" s="45"/>
      <c r="AV58" s="45"/>
      <c r="AW58" s="45"/>
      <c r="AX58" s="45"/>
      <c r="AY58" s="45"/>
      <c r="AZ58" s="45"/>
      <c r="BA58" s="45"/>
      <c r="BB58" s="48"/>
      <c r="BC58" s="48"/>
      <c r="BD58" s="48"/>
      <c r="BE58" s="48"/>
      <c r="BF58" s="48"/>
      <c r="BG58" s="48"/>
      <c r="BH58" s="48"/>
      <c r="BI58" s="48"/>
      <c r="BJ58" s="48"/>
      <c r="BK58" s="48"/>
      <c r="BL58" s="48"/>
      <c r="BM58" s="48"/>
      <c r="BN58" s="48"/>
      <c r="BO58" s="48"/>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42"/>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4"/>
      <c r="BP72" s="45" t="s">
        <v>4</v>
      </c>
      <c r="BQ72" s="45"/>
      <c r="BR72" s="45"/>
      <c r="BS72" s="45"/>
      <c r="BT72" s="45"/>
      <c r="BU72" s="45"/>
      <c r="BV72" s="45"/>
      <c r="BW72" s="45"/>
      <c r="BX72" s="45" t="s">
        <v>5</v>
      </c>
      <c r="BY72" s="45"/>
      <c r="BZ72" s="45"/>
      <c r="CA72" s="45"/>
      <c r="CB72" s="45"/>
      <c r="CC72" s="45"/>
      <c r="CD72" s="45"/>
      <c r="CE72" s="45"/>
      <c r="CF72" s="45" t="s">
        <v>6</v>
      </c>
      <c r="CG72" s="45"/>
      <c r="CH72" s="45"/>
      <c r="CI72" s="45"/>
      <c r="CJ72" s="45"/>
      <c r="CK72" s="45"/>
      <c r="CL72" s="45"/>
      <c r="CM72" s="45"/>
      <c r="CN72" s="45" t="s">
        <v>7</v>
      </c>
      <c r="CO72" s="45"/>
      <c r="CP72" s="45"/>
      <c r="CQ72" s="45"/>
      <c r="CR72" s="45"/>
      <c r="CS72" s="45"/>
      <c r="CT72" s="45"/>
      <c r="CU72" s="45"/>
      <c r="CV72" s="45" t="s">
        <v>8</v>
      </c>
      <c r="CW72" s="45"/>
      <c r="CX72" s="45"/>
      <c r="CY72" s="45"/>
      <c r="CZ72" s="45"/>
      <c r="DA72" s="45"/>
      <c r="DB72" s="45"/>
      <c r="DC72" s="45"/>
    </row>
    <row r="73" spans="2:107" x14ac:dyDescent="0.15">
      <c r="B73" s="12"/>
      <c r="G73" s="59"/>
      <c r="H73" s="59"/>
      <c r="I73" s="59"/>
      <c r="J73" s="59"/>
      <c r="K73" s="62"/>
      <c r="L73" s="62"/>
      <c r="M73" s="62"/>
      <c r="N73" s="62"/>
      <c r="AM73" s="21"/>
      <c r="AN73" s="48" t="s">
        <v>9</v>
      </c>
      <c r="AO73" s="48"/>
      <c r="AP73" s="48"/>
      <c r="AQ73" s="48"/>
      <c r="AR73" s="48"/>
      <c r="AS73" s="48"/>
      <c r="AT73" s="48"/>
      <c r="AU73" s="48"/>
      <c r="AV73" s="48"/>
      <c r="AW73" s="48"/>
      <c r="AX73" s="48"/>
      <c r="AY73" s="48"/>
      <c r="AZ73" s="48"/>
      <c r="BA73" s="48"/>
      <c r="BB73" s="48" t="s">
        <v>10</v>
      </c>
      <c r="BC73" s="48"/>
      <c r="BD73" s="48"/>
      <c r="BE73" s="48"/>
      <c r="BF73" s="48"/>
      <c r="BG73" s="48"/>
      <c r="BH73" s="48"/>
      <c r="BI73" s="48"/>
      <c r="BJ73" s="48"/>
      <c r="BK73" s="48"/>
      <c r="BL73" s="48"/>
      <c r="BM73" s="48"/>
      <c r="BN73" s="48"/>
      <c r="BO73" s="48"/>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row>
    <row r="74" spans="2:107" x14ac:dyDescent="0.15">
      <c r="B74" s="12"/>
      <c r="G74" s="59"/>
      <c r="H74" s="59"/>
      <c r="I74" s="59"/>
      <c r="J74" s="59"/>
      <c r="K74" s="62"/>
      <c r="L74" s="62"/>
      <c r="M74" s="62"/>
      <c r="N74" s="62"/>
      <c r="AM74" s="21"/>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row>
    <row r="75" spans="2:107" x14ac:dyDescent="0.15">
      <c r="B75" s="12"/>
      <c r="G75" s="59"/>
      <c r="H75" s="59"/>
      <c r="I75" s="41"/>
      <c r="J75" s="41"/>
      <c r="K75" s="58"/>
      <c r="L75" s="58"/>
      <c r="M75" s="58"/>
      <c r="N75" s="58"/>
      <c r="AM75" s="21"/>
      <c r="AN75" s="48"/>
      <c r="AO75" s="48"/>
      <c r="AP75" s="48"/>
      <c r="AQ75" s="48"/>
      <c r="AR75" s="48"/>
      <c r="AS75" s="48"/>
      <c r="AT75" s="48"/>
      <c r="AU75" s="48"/>
      <c r="AV75" s="48"/>
      <c r="AW75" s="48"/>
      <c r="AX75" s="48"/>
      <c r="AY75" s="48"/>
      <c r="AZ75" s="48"/>
      <c r="BA75" s="48"/>
      <c r="BB75" s="48" t="s">
        <v>14</v>
      </c>
      <c r="BC75" s="48"/>
      <c r="BD75" s="48"/>
      <c r="BE75" s="48"/>
      <c r="BF75" s="48"/>
      <c r="BG75" s="48"/>
      <c r="BH75" s="48"/>
      <c r="BI75" s="48"/>
      <c r="BJ75" s="48"/>
      <c r="BK75" s="48"/>
      <c r="BL75" s="48"/>
      <c r="BM75" s="48"/>
      <c r="BN75" s="48"/>
      <c r="BO75" s="48"/>
      <c r="BP75" s="46">
        <v>9.8000000000000007</v>
      </c>
      <c r="BQ75" s="46"/>
      <c r="BR75" s="46"/>
      <c r="BS75" s="46"/>
      <c r="BT75" s="46"/>
      <c r="BU75" s="46"/>
      <c r="BV75" s="46"/>
      <c r="BW75" s="46"/>
      <c r="BX75" s="46">
        <v>8.8000000000000007</v>
      </c>
      <c r="BY75" s="46"/>
      <c r="BZ75" s="46"/>
      <c r="CA75" s="46"/>
      <c r="CB75" s="46"/>
      <c r="CC75" s="46"/>
      <c r="CD75" s="46"/>
      <c r="CE75" s="46"/>
      <c r="CF75" s="46">
        <v>7.7</v>
      </c>
      <c r="CG75" s="46"/>
      <c r="CH75" s="46"/>
      <c r="CI75" s="46"/>
      <c r="CJ75" s="46"/>
      <c r="CK75" s="46"/>
      <c r="CL75" s="46"/>
      <c r="CM75" s="46"/>
      <c r="CN75" s="46">
        <v>7.4</v>
      </c>
      <c r="CO75" s="46"/>
      <c r="CP75" s="46"/>
      <c r="CQ75" s="46"/>
      <c r="CR75" s="46"/>
      <c r="CS75" s="46"/>
      <c r="CT75" s="46"/>
      <c r="CU75" s="46"/>
      <c r="CV75" s="46">
        <v>7.2</v>
      </c>
      <c r="CW75" s="46"/>
      <c r="CX75" s="46"/>
      <c r="CY75" s="46"/>
      <c r="CZ75" s="46"/>
      <c r="DA75" s="46"/>
      <c r="DB75" s="46"/>
      <c r="DC75" s="46"/>
    </row>
    <row r="76" spans="2:107" x14ac:dyDescent="0.15">
      <c r="B76" s="12"/>
      <c r="G76" s="59"/>
      <c r="H76" s="59"/>
      <c r="I76" s="41"/>
      <c r="J76" s="41"/>
      <c r="K76" s="58"/>
      <c r="L76" s="58"/>
      <c r="M76" s="58"/>
      <c r="N76" s="58"/>
      <c r="AM76" s="21"/>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row>
    <row r="77" spans="2:107" x14ac:dyDescent="0.15">
      <c r="B77" s="12"/>
      <c r="G77" s="41"/>
      <c r="H77" s="41"/>
      <c r="I77" s="41"/>
      <c r="J77" s="41"/>
      <c r="K77" s="62"/>
      <c r="L77" s="62"/>
      <c r="M77" s="62"/>
      <c r="N77" s="62"/>
      <c r="AN77" s="45" t="s">
        <v>12</v>
      </c>
      <c r="AO77" s="45"/>
      <c r="AP77" s="45"/>
      <c r="AQ77" s="45"/>
      <c r="AR77" s="45"/>
      <c r="AS77" s="45"/>
      <c r="AT77" s="45"/>
      <c r="AU77" s="45"/>
      <c r="AV77" s="45"/>
      <c r="AW77" s="45"/>
      <c r="AX77" s="45"/>
      <c r="AY77" s="45"/>
      <c r="AZ77" s="45"/>
      <c r="BA77" s="45"/>
      <c r="BB77" s="48" t="s">
        <v>10</v>
      </c>
      <c r="BC77" s="48"/>
      <c r="BD77" s="48"/>
      <c r="BE77" s="48"/>
      <c r="BF77" s="48"/>
      <c r="BG77" s="48"/>
      <c r="BH77" s="48"/>
      <c r="BI77" s="48"/>
      <c r="BJ77" s="48"/>
      <c r="BK77" s="48"/>
      <c r="BL77" s="48"/>
      <c r="BM77" s="48"/>
      <c r="BN77" s="48"/>
      <c r="BO77" s="48"/>
      <c r="BP77" s="46">
        <v>0</v>
      </c>
      <c r="BQ77" s="46"/>
      <c r="BR77" s="46"/>
      <c r="BS77" s="46"/>
      <c r="BT77" s="46"/>
      <c r="BU77" s="46"/>
      <c r="BV77" s="46"/>
      <c r="BW77" s="46"/>
      <c r="BX77" s="46">
        <v>0</v>
      </c>
      <c r="BY77" s="46"/>
      <c r="BZ77" s="46"/>
      <c r="CA77" s="46"/>
      <c r="CB77" s="46"/>
      <c r="CC77" s="46"/>
      <c r="CD77" s="46"/>
      <c r="CE77" s="46"/>
      <c r="CF77" s="46">
        <v>0</v>
      </c>
      <c r="CG77" s="46"/>
      <c r="CH77" s="46"/>
      <c r="CI77" s="46"/>
      <c r="CJ77" s="46"/>
      <c r="CK77" s="46"/>
      <c r="CL77" s="46"/>
      <c r="CM77" s="46"/>
      <c r="CN77" s="46">
        <v>0</v>
      </c>
      <c r="CO77" s="46"/>
      <c r="CP77" s="46"/>
      <c r="CQ77" s="46"/>
      <c r="CR77" s="46"/>
      <c r="CS77" s="46"/>
      <c r="CT77" s="46"/>
      <c r="CU77" s="46"/>
      <c r="CV77" s="46">
        <v>0</v>
      </c>
      <c r="CW77" s="46"/>
      <c r="CX77" s="46"/>
      <c r="CY77" s="46"/>
      <c r="CZ77" s="46"/>
      <c r="DA77" s="46"/>
      <c r="DB77" s="46"/>
      <c r="DC77" s="46"/>
    </row>
    <row r="78" spans="2:107" x14ac:dyDescent="0.15">
      <c r="B78" s="12"/>
      <c r="G78" s="41"/>
      <c r="H78" s="41"/>
      <c r="I78" s="41"/>
      <c r="J78" s="41"/>
      <c r="K78" s="62"/>
      <c r="L78" s="62"/>
      <c r="M78" s="62"/>
      <c r="N78" s="62"/>
      <c r="AN78" s="45"/>
      <c r="AO78" s="45"/>
      <c r="AP78" s="45"/>
      <c r="AQ78" s="45"/>
      <c r="AR78" s="45"/>
      <c r="AS78" s="45"/>
      <c r="AT78" s="45"/>
      <c r="AU78" s="45"/>
      <c r="AV78" s="45"/>
      <c r="AW78" s="45"/>
      <c r="AX78" s="45"/>
      <c r="AY78" s="45"/>
      <c r="AZ78" s="45"/>
      <c r="BA78" s="45"/>
      <c r="BB78" s="48"/>
      <c r="BC78" s="48"/>
      <c r="BD78" s="48"/>
      <c r="BE78" s="48"/>
      <c r="BF78" s="48"/>
      <c r="BG78" s="48"/>
      <c r="BH78" s="48"/>
      <c r="BI78" s="48"/>
      <c r="BJ78" s="48"/>
      <c r="BK78" s="48"/>
      <c r="BL78" s="48"/>
      <c r="BM78" s="48"/>
      <c r="BN78" s="48"/>
      <c r="BO78" s="48"/>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row>
    <row r="79" spans="2:107" x14ac:dyDescent="0.15">
      <c r="B79" s="12"/>
      <c r="G79" s="41"/>
      <c r="H79" s="41"/>
      <c r="I79" s="61"/>
      <c r="J79" s="61"/>
      <c r="K79" s="63"/>
      <c r="L79" s="63"/>
      <c r="M79" s="63"/>
      <c r="N79" s="63"/>
      <c r="AN79" s="45"/>
      <c r="AO79" s="45"/>
      <c r="AP79" s="45"/>
      <c r="AQ79" s="45"/>
      <c r="AR79" s="45"/>
      <c r="AS79" s="45"/>
      <c r="AT79" s="45"/>
      <c r="AU79" s="45"/>
      <c r="AV79" s="45"/>
      <c r="AW79" s="45"/>
      <c r="AX79" s="45"/>
      <c r="AY79" s="45"/>
      <c r="AZ79" s="45"/>
      <c r="BA79" s="45"/>
      <c r="BB79" s="48" t="s">
        <v>14</v>
      </c>
      <c r="BC79" s="48"/>
      <c r="BD79" s="48"/>
      <c r="BE79" s="48"/>
      <c r="BF79" s="48"/>
      <c r="BG79" s="48"/>
      <c r="BH79" s="48"/>
      <c r="BI79" s="48"/>
      <c r="BJ79" s="48"/>
      <c r="BK79" s="48"/>
      <c r="BL79" s="48"/>
      <c r="BM79" s="48"/>
      <c r="BN79" s="48"/>
      <c r="BO79" s="48"/>
      <c r="BP79" s="46">
        <v>8.6</v>
      </c>
      <c r="BQ79" s="46"/>
      <c r="BR79" s="46"/>
      <c r="BS79" s="46"/>
      <c r="BT79" s="46"/>
      <c r="BU79" s="46"/>
      <c r="BV79" s="46"/>
      <c r="BW79" s="46"/>
      <c r="BX79" s="46">
        <v>7.7</v>
      </c>
      <c r="BY79" s="46"/>
      <c r="BZ79" s="46"/>
      <c r="CA79" s="46"/>
      <c r="CB79" s="46"/>
      <c r="CC79" s="46"/>
      <c r="CD79" s="46"/>
      <c r="CE79" s="46"/>
      <c r="CF79" s="46">
        <v>6.4</v>
      </c>
      <c r="CG79" s="46"/>
      <c r="CH79" s="46"/>
      <c r="CI79" s="46"/>
      <c r="CJ79" s="46"/>
      <c r="CK79" s="46"/>
      <c r="CL79" s="46"/>
      <c r="CM79" s="46"/>
      <c r="CN79" s="46">
        <v>6.9</v>
      </c>
      <c r="CO79" s="46"/>
      <c r="CP79" s="46"/>
      <c r="CQ79" s="46"/>
      <c r="CR79" s="46"/>
      <c r="CS79" s="46"/>
      <c r="CT79" s="46"/>
      <c r="CU79" s="46"/>
      <c r="CV79" s="46">
        <v>7.1</v>
      </c>
      <c r="CW79" s="46"/>
      <c r="CX79" s="46"/>
      <c r="CY79" s="46"/>
      <c r="CZ79" s="46"/>
      <c r="DA79" s="46"/>
      <c r="DB79" s="46"/>
      <c r="DC79" s="46"/>
    </row>
    <row r="80" spans="2:107" x14ac:dyDescent="0.15">
      <c r="B80" s="12"/>
      <c r="G80" s="41"/>
      <c r="H80" s="41"/>
      <c r="I80" s="61"/>
      <c r="J80" s="61"/>
      <c r="K80" s="63"/>
      <c r="L80" s="63"/>
      <c r="M80" s="63"/>
      <c r="N80" s="63"/>
      <c r="AN80" s="45"/>
      <c r="AO80" s="45"/>
      <c r="AP80" s="45"/>
      <c r="AQ80" s="45"/>
      <c r="AR80" s="45"/>
      <c r="AS80" s="45"/>
      <c r="AT80" s="45"/>
      <c r="AU80" s="45"/>
      <c r="AV80" s="45"/>
      <c r="AW80" s="45"/>
      <c r="AX80" s="45"/>
      <c r="AY80" s="45"/>
      <c r="AZ80" s="45"/>
      <c r="BA80" s="45"/>
      <c r="BB80" s="48"/>
      <c r="BC80" s="48"/>
      <c r="BD80" s="48"/>
      <c r="BE80" s="48"/>
      <c r="BF80" s="48"/>
      <c r="BG80" s="48"/>
      <c r="BH80" s="48"/>
      <c r="BI80" s="48"/>
      <c r="BJ80" s="48"/>
      <c r="BK80" s="48"/>
      <c r="BL80" s="48"/>
      <c r="BM80" s="48"/>
      <c r="BN80" s="48"/>
      <c r="BO80" s="48"/>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3kY7EKdYAr6geFPWw9SJL7dJbDQ+Uz0+6BSAMQiq6tERhIp4W38mYnmzq5poumVt5GjQXe77cUEPPrzC/xCSg==" saltValue="oPZ+QSyywkfcHAllPN00d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j3frkSVLdHG6hJGvJUHIph0SO7aCvSVK215jLixxup3RWiYjv4y/mPip2BHpAA4COQcW/cNjSYMoc8wD6ngA==" saltValue="c8MIO6m7Qdvfh56gcvN2c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DR135"/>
  <sheetViews>
    <sheetView showGridLines="0" zoomScale="89" zoomScaleNormal="89"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ybBbkLdPKMOxmI8vg/JI9NnmaOo81LY6TjKNpiWZXVIdhXBC/mvWAwQF8uHo3+lol/s1/9C4/q/sS+TBdc21g==" saltValue="OuaT/C7xhtr3NRIEGBJei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BC62C-A8FA-44DD-994A-EAC387101854}">
  <sheetPr>
    <tabColor rgb="FFFFFF00"/>
    <pageSetUpPr fitToPage="1"/>
  </sheetPr>
  <dimension ref="B1:EM53"/>
  <sheetViews>
    <sheetView showGridLines="0" workbookViewId="0"/>
  </sheetViews>
  <sheetFormatPr defaultColWidth="0" defaultRowHeight="11.25" customHeight="1" zeroHeight="1" x14ac:dyDescent="0.15"/>
  <cols>
    <col min="1" max="95" width="1.625" style="334" customWidth="1"/>
    <col min="96" max="133" width="1.625" style="461" customWidth="1"/>
    <col min="134" max="143" width="1.625" style="334" customWidth="1"/>
    <col min="144" max="16384" width="0" style="334" hidden="1"/>
  </cols>
  <sheetData>
    <row r="1" spans="2:143" ht="22.5" customHeight="1" thickBot="1" x14ac:dyDescent="0.2">
      <c r="B1" s="329"/>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0"/>
      <c r="CP1" s="330"/>
      <c r="CQ1" s="330"/>
      <c r="CR1" s="330"/>
      <c r="CS1" s="330"/>
      <c r="CT1" s="330"/>
      <c r="CU1" s="330"/>
      <c r="CV1" s="330"/>
      <c r="CW1" s="330"/>
      <c r="CX1" s="330"/>
      <c r="CY1" s="330"/>
      <c r="CZ1" s="330"/>
      <c r="DA1" s="330"/>
      <c r="DB1" s="330"/>
      <c r="DC1" s="330"/>
      <c r="DD1" s="330"/>
      <c r="DE1" s="330"/>
      <c r="DF1" s="330"/>
      <c r="DG1" s="330"/>
      <c r="DH1" s="331" t="s">
        <v>147</v>
      </c>
      <c r="DI1" s="332"/>
      <c r="DJ1" s="332"/>
      <c r="DK1" s="332"/>
      <c r="DL1" s="332"/>
      <c r="DM1" s="332"/>
      <c r="DN1" s="333"/>
      <c r="DO1" s="334"/>
      <c r="DP1" s="331" t="s">
        <v>148</v>
      </c>
      <c r="DQ1" s="332"/>
      <c r="DR1" s="332"/>
      <c r="DS1" s="332"/>
      <c r="DT1" s="332"/>
      <c r="DU1" s="332"/>
      <c r="DV1" s="332"/>
      <c r="DW1" s="332"/>
      <c r="DX1" s="332"/>
      <c r="DY1" s="332"/>
      <c r="DZ1" s="332"/>
      <c r="EA1" s="332"/>
      <c r="EB1" s="332"/>
      <c r="EC1" s="333"/>
      <c r="ED1" s="330"/>
      <c r="EE1" s="330"/>
      <c r="EF1" s="330"/>
      <c r="EG1" s="330"/>
      <c r="EH1" s="330"/>
      <c r="EI1" s="330"/>
      <c r="EJ1" s="330"/>
      <c r="EK1" s="330"/>
      <c r="EL1" s="330"/>
      <c r="EM1" s="330"/>
    </row>
    <row r="2" spans="2:143" ht="22.5" customHeight="1" x14ac:dyDescent="0.15">
      <c r="B2" s="335" t="s">
        <v>149</v>
      </c>
      <c r="R2" s="336"/>
      <c r="S2" s="336"/>
      <c r="T2" s="336"/>
      <c r="U2" s="336"/>
      <c r="V2" s="336"/>
      <c r="W2" s="336"/>
      <c r="X2" s="336"/>
      <c r="Y2" s="336"/>
      <c r="Z2" s="336"/>
      <c r="AA2" s="336"/>
      <c r="AB2" s="336"/>
      <c r="AC2" s="336"/>
      <c r="AE2" s="337"/>
      <c r="AF2" s="337"/>
      <c r="AG2" s="337"/>
      <c r="AH2" s="337"/>
      <c r="AI2" s="337"/>
      <c r="AJ2" s="336"/>
      <c r="AK2" s="336"/>
      <c r="AL2" s="336"/>
      <c r="AM2" s="336"/>
      <c r="AN2" s="336"/>
      <c r="AO2" s="336"/>
      <c r="AP2" s="336"/>
      <c r="CD2" s="330"/>
      <c r="CE2" s="330"/>
      <c r="CF2" s="330"/>
      <c r="CG2" s="330"/>
      <c r="CH2" s="330"/>
      <c r="CI2" s="330"/>
      <c r="CJ2" s="330"/>
      <c r="CK2" s="330"/>
      <c r="CL2" s="330"/>
      <c r="CM2" s="330"/>
      <c r="CN2" s="330"/>
      <c r="CO2" s="330"/>
      <c r="CP2" s="330"/>
      <c r="CQ2" s="330"/>
      <c r="CR2" s="330"/>
      <c r="CS2" s="330"/>
      <c r="CT2" s="330"/>
      <c r="CU2" s="330"/>
      <c r="CV2" s="330"/>
      <c r="CW2" s="330"/>
      <c r="CX2" s="330"/>
      <c r="CY2" s="330"/>
      <c r="CZ2" s="330"/>
      <c r="DA2" s="330"/>
      <c r="DB2" s="330"/>
      <c r="DC2" s="330"/>
      <c r="DD2" s="330"/>
      <c r="DE2" s="330"/>
      <c r="DF2" s="330"/>
      <c r="DG2" s="330"/>
      <c r="DH2" s="330"/>
      <c r="DI2" s="330"/>
      <c r="DJ2" s="330"/>
      <c r="DK2" s="330"/>
      <c r="DL2" s="330"/>
      <c r="DM2" s="330"/>
      <c r="DN2" s="330"/>
      <c r="DO2" s="330"/>
      <c r="DP2" s="330"/>
      <c r="DQ2" s="330"/>
      <c r="DR2" s="330"/>
      <c r="DS2" s="330"/>
      <c r="DT2" s="330"/>
      <c r="DU2" s="330"/>
      <c r="DV2" s="330"/>
      <c r="DW2" s="330"/>
      <c r="DX2" s="330"/>
      <c r="DY2" s="330"/>
      <c r="DZ2" s="330"/>
      <c r="EA2" s="330"/>
      <c r="EB2" s="330"/>
      <c r="EC2" s="330"/>
    </row>
    <row r="3" spans="2:143" ht="11.25" customHeight="1" x14ac:dyDescent="0.15">
      <c r="B3" s="338" t="s">
        <v>150</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151</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40"/>
      <c r="CD3" s="338" t="s">
        <v>152</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40"/>
    </row>
    <row r="4" spans="2:143" ht="11.25" customHeight="1" x14ac:dyDescent="0.15">
      <c r="B4" s="338" t="s">
        <v>26</v>
      </c>
      <c r="C4" s="339"/>
      <c r="D4" s="339"/>
      <c r="E4" s="339"/>
      <c r="F4" s="339"/>
      <c r="G4" s="339"/>
      <c r="H4" s="339"/>
      <c r="I4" s="339"/>
      <c r="J4" s="339"/>
      <c r="K4" s="339"/>
      <c r="L4" s="339"/>
      <c r="M4" s="339"/>
      <c r="N4" s="339"/>
      <c r="O4" s="339"/>
      <c r="P4" s="339"/>
      <c r="Q4" s="340"/>
      <c r="R4" s="338" t="s">
        <v>153</v>
      </c>
      <c r="S4" s="339"/>
      <c r="T4" s="339"/>
      <c r="U4" s="339"/>
      <c r="V4" s="339"/>
      <c r="W4" s="339"/>
      <c r="X4" s="339"/>
      <c r="Y4" s="340"/>
      <c r="Z4" s="338" t="s">
        <v>154</v>
      </c>
      <c r="AA4" s="339"/>
      <c r="AB4" s="339"/>
      <c r="AC4" s="340"/>
      <c r="AD4" s="338" t="s">
        <v>155</v>
      </c>
      <c r="AE4" s="339"/>
      <c r="AF4" s="339"/>
      <c r="AG4" s="339"/>
      <c r="AH4" s="339"/>
      <c r="AI4" s="339"/>
      <c r="AJ4" s="339"/>
      <c r="AK4" s="340"/>
      <c r="AL4" s="338" t="s">
        <v>154</v>
      </c>
      <c r="AM4" s="339"/>
      <c r="AN4" s="339"/>
      <c r="AO4" s="340"/>
      <c r="AP4" s="341" t="s">
        <v>156</v>
      </c>
      <c r="AQ4" s="341"/>
      <c r="AR4" s="341"/>
      <c r="AS4" s="341"/>
      <c r="AT4" s="341"/>
      <c r="AU4" s="341"/>
      <c r="AV4" s="341"/>
      <c r="AW4" s="341"/>
      <c r="AX4" s="341"/>
      <c r="AY4" s="341"/>
      <c r="AZ4" s="341"/>
      <c r="BA4" s="341"/>
      <c r="BB4" s="341"/>
      <c r="BC4" s="341"/>
      <c r="BD4" s="341"/>
      <c r="BE4" s="341"/>
      <c r="BF4" s="341"/>
      <c r="BG4" s="341" t="s">
        <v>157</v>
      </c>
      <c r="BH4" s="341"/>
      <c r="BI4" s="341"/>
      <c r="BJ4" s="341"/>
      <c r="BK4" s="341"/>
      <c r="BL4" s="341"/>
      <c r="BM4" s="341"/>
      <c r="BN4" s="341"/>
      <c r="BO4" s="341" t="s">
        <v>154</v>
      </c>
      <c r="BP4" s="341"/>
      <c r="BQ4" s="341"/>
      <c r="BR4" s="341"/>
      <c r="BS4" s="341" t="s">
        <v>158</v>
      </c>
      <c r="BT4" s="341"/>
      <c r="BU4" s="341"/>
      <c r="BV4" s="341"/>
      <c r="BW4" s="341"/>
      <c r="BX4" s="341"/>
      <c r="BY4" s="341"/>
      <c r="BZ4" s="341"/>
      <c r="CA4" s="341"/>
      <c r="CB4" s="341"/>
      <c r="CD4" s="338" t="s">
        <v>159</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40"/>
    </row>
    <row r="5" spans="2:143" ht="11.25" customHeight="1" x14ac:dyDescent="0.15">
      <c r="B5" s="342" t="s">
        <v>160</v>
      </c>
      <c r="C5" s="343"/>
      <c r="D5" s="343"/>
      <c r="E5" s="343"/>
      <c r="F5" s="343"/>
      <c r="G5" s="343"/>
      <c r="H5" s="343"/>
      <c r="I5" s="343"/>
      <c r="J5" s="343"/>
      <c r="K5" s="343"/>
      <c r="L5" s="343"/>
      <c r="M5" s="343"/>
      <c r="N5" s="343"/>
      <c r="O5" s="343"/>
      <c r="P5" s="343"/>
      <c r="Q5" s="344"/>
      <c r="R5" s="345">
        <v>361072</v>
      </c>
      <c r="S5" s="346"/>
      <c r="T5" s="346"/>
      <c r="U5" s="346"/>
      <c r="V5" s="346"/>
      <c r="W5" s="346"/>
      <c r="X5" s="346"/>
      <c r="Y5" s="347"/>
      <c r="Z5" s="348">
        <v>9.1999999999999993</v>
      </c>
      <c r="AA5" s="348"/>
      <c r="AB5" s="348"/>
      <c r="AC5" s="348"/>
      <c r="AD5" s="349">
        <v>351462</v>
      </c>
      <c r="AE5" s="349"/>
      <c r="AF5" s="349"/>
      <c r="AG5" s="349"/>
      <c r="AH5" s="349"/>
      <c r="AI5" s="349"/>
      <c r="AJ5" s="349"/>
      <c r="AK5" s="349"/>
      <c r="AL5" s="350">
        <v>17.899999999999999</v>
      </c>
      <c r="AM5" s="351"/>
      <c r="AN5" s="351"/>
      <c r="AO5" s="352"/>
      <c r="AP5" s="342" t="s">
        <v>161</v>
      </c>
      <c r="AQ5" s="343"/>
      <c r="AR5" s="343"/>
      <c r="AS5" s="343"/>
      <c r="AT5" s="343"/>
      <c r="AU5" s="343"/>
      <c r="AV5" s="343"/>
      <c r="AW5" s="343"/>
      <c r="AX5" s="343"/>
      <c r="AY5" s="343"/>
      <c r="AZ5" s="343"/>
      <c r="BA5" s="343"/>
      <c r="BB5" s="343"/>
      <c r="BC5" s="343"/>
      <c r="BD5" s="343"/>
      <c r="BE5" s="343"/>
      <c r="BF5" s="344"/>
      <c r="BG5" s="353">
        <v>351462</v>
      </c>
      <c r="BH5" s="354"/>
      <c r="BI5" s="354"/>
      <c r="BJ5" s="354"/>
      <c r="BK5" s="354"/>
      <c r="BL5" s="354"/>
      <c r="BM5" s="354"/>
      <c r="BN5" s="355"/>
      <c r="BO5" s="356">
        <v>97.3</v>
      </c>
      <c r="BP5" s="356"/>
      <c r="BQ5" s="356"/>
      <c r="BR5" s="356"/>
      <c r="BS5" s="357" t="s">
        <v>66</v>
      </c>
      <c r="BT5" s="357"/>
      <c r="BU5" s="357"/>
      <c r="BV5" s="357"/>
      <c r="BW5" s="357"/>
      <c r="BX5" s="357"/>
      <c r="BY5" s="357"/>
      <c r="BZ5" s="357"/>
      <c r="CA5" s="357"/>
      <c r="CB5" s="358"/>
      <c r="CD5" s="338" t="s">
        <v>156</v>
      </c>
      <c r="CE5" s="339"/>
      <c r="CF5" s="339"/>
      <c r="CG5" s="339"/>
      <c r="CH5" s="339"/>
      <c r="CI5" s="339"/>
      <c r="CJ5" s="339"/>
      <c r="CK5" s="339"/>
      <c r="CL5" s="339"/>
      <c r="CM5" s="339"/>
      <c r="CN5" s="339"/>
      <c r="CO5" s="339"/>
      <c r="CP5" s="339"/>
      <c r="CQ5" s="340"/>
      <c r="CR5" s="338" t="s">
        <v>162</v>
      </c>
      <c r="CS5" s="339"/>
      <c r="CT5" s="339"/>
      <c r="CU5" s="339"/>
      <c r="CV5" s="339"/>
      <c r="CW5" s="339"/>
      <c r="CX5" s="339"/>
      <c r="CY5" s="340"/>
      <c r="CZ5" s="338" t="s">
        <v>154</v>
      </c>
      <c r="DA5" s="339"/>
      <c r="DB5" s="339"/>
      <c r="DC5" s="340"/>
      <c r="DD5" s="338" t="s">
        <v>163</v>
      </c>
      <c r="DE5" s="339"/>
      <c r="DF5" s="339"/>
      <c r="DG5" s="339"/>
      <c r="DH5" s="339"/>
      <c r="DI5" s="339"/>
      <c r="DJ5" s="339"/>
      <c r="DK5" s="339"/>
      <c r="DL5" s="339"/>
      <c r="DM5" s="339"/>
      <c r="DN5" s="339"/>
      <c r="DO5" s="339"/>
      <c r="DP5" s="340"/>
      <c r="DQ5" s="338" t="s">
        <v>164</v>
      </c>
      <c r="DR5" s="339"/>
      <c r="DS5" s="339"/>
      <c r="DT5" s="339"/>
      <c r="DU5" s="339"/>
      <c r="DV5" s="339"/>
      <c r="DW5" s="339"/>
      <c r="DX5" s="339"/>
      <c r="DY5" s="339"/>
      <c r="DZ5" s="339"/>
      <c r="EA5" s="339"/>
      <c r="EB5" s="339"/>
      <c r="EC5" s="340"/>
    </row>
    <row r="6" spans="2:143" ht="11.25" customHeight="1" x14ac:dyDescent="0.15">
      <c r="B6" s="359" t="s">
        <v>165</v>
      </c>
      <c r="C6" s="360"/>
      <c r="D6" s="360"/>
      <c r="E6" s="360"/>
      <c r="F6" s="360"/>
      <c r="G6" s="360"/>
      <c r="H6" s="360"/>
      <c r="I6" s="360"/>
      <c r="J6" s="360"/>
      <c r="K6" s="360"/>
      <c r="L6" s="360"/>
      <c r="M6" s="360"/>
      <c r="N6" s="360"/>
      <c r="O6" s="360"/>
      <c r="P6" s="360"/>
      <c r="Q6" s="361"/>
      <c r="R6" s="353">
        <v>34679</v>
      </c>
      <c r="S6" s="354"/>
      <c r="T6" s="354"/>
      <c r="U6" s="354"/>
      <c r="V6" s="354"/>
      <c r="W6" s="354"/>
      <c r="X6" s="354"/>
      <c r="Y6" s="355"/>
      <c r="Z6" s="356">
        <v>0.9</v>
      </c>
      <c r="AA6" s="356"/>
      <c r="AB6" s="356"/>
      <c r="AC6" s="356"/>
      <c r="AD6" s="357">
        <v>34679</v>
      </c>
      <c r="AE6" s="357"/>
      <c r="AF6" s="357"/>
      <c r="AG6" s="357"/>
      <c r="AH6" s="357"/>
      <c r="AI6" s="357"/>
      <c r="AJ6" s="357"/>
      <c r="AK6" s="357"/>
      <c r="AL6" s="362">
        <v>1.8</v>
      </c>
      <c r="AM6" s="363"/>
      <c r="AN6" s="363"/>
      <c r="AO6" s="364"/>
      <c r="AP6" s="359" t="s">
        <v>166</v>
      </c>
      <c r="AQ6" s="360"/>
      <c r="AR6" s="360"/>
      <c r="AS6" s="360"/>
      <c r="AT6" s="360"/>
      <c r="AU6" s="360"/>
      <c r="AV6" s="360"/>
      <c r="AW6" s="360"/>
      <c r="AX6" s="360"/>
      <c r="AY6" s="360"/>
      <c r="AZ6" s="360"/>
      <c r="BA6" s="360"/>
      <c r="BB6" s="360"/>
      <c r="BC6" s="360"/>
      <c r="BD6" s="360"/>
      <c r="BE6" s="360"/>
      <c r="BF6" s="361"/>
      <c r="BG6" s="353">
        <v>351462</v>
      </c>
      <c r="BH6" s="354"/>
      <c r="BI6" s="354"/>
      <c r="BJ6" s="354"/>
      <c r="BK6" s="354"/>
      <c r="BL6" s="354"/>
      <c r="BM6" s="354"/>
      <c r="BN6" s="355"/>
      <c r="BO6" s="356">
        <v>97.3</v>
      </c>
      <c r="BP6" s="356"/>
      <c r="BQ6" s="356"/>
      <c r="BR6" s="356"/>
      <c r="BS6" s="357" t="s">
        <v>66</v>
      </c>
      <c r="BT6" s="357"/>
      <c r="BU6" s="357"/>
      <c r="BV6" s="357"/>
      <c r="BW6" s="357"/>
      <c r="BX6" s="357"/>
      <c r="BY6" s="357"/>
      <c r="BZ6" s="357"/>
      <c r="CA6" s="357"/>
      <c r="CB6" s="358"/>
      <c r="CD6" s="342" t="s">
        <v>167</v>
      </c>
      <c r="CE6" s="343"/>
      <c r="CF6" s="343"/>
      <c r="CG6" s="343"/>
      <c r="CH6" s="343"/>
      <c r="CI6" s="343"/>
      <c r="CJ6" s="343"/>
      <c r="CK6" s="343"/>
      <c r="CL6" s="343"/>
      <c r="CM6" s="343"/>
      <c r="CN6" s="343"/>
      <c r="CO6" s="343"/>
      <c r="CP6" s="343"/>
      <c r="CQ6" s="344"/>
      <c r="CR6" s="353">
        <v>54522</v>
      </c>
      <c r="CS6" s="354"/>
      <c r="CT6" s="354"/>
      <c r="CU6" s="354"/>
      <c r="CV6" s="354"/>
      <c r="CW6" s="354"/>
      <c r="CX6" s="354"/>
      <c r="CY6" s="355"/>
      <c r="CZ6" s="350">
        <v>1.5</v>
      </c>
      <c r="DA6" s="351"/>
      <c r="DB6" s="351"/>
      <c r="DC6" s="365"/>
      <c r="DD6" s="366" t="s">
        <v>66</v>
      </c>
      <c r="DE6" s="354"/>
      <c r="DF6" s="354"/>
      <c r="DG6" s="354"/>
      <c r="DH6" s="354"/>
      <c r="DI6" s="354"/>
      <c r="DJ6" s="354"/>
      <c r="DK6" s="354"/>
      <c r="DL6" s="354"/>
      <c r="DM6" s="354"/>
      <c r="DN6" s="354"/>
      <c r="DO6" s="354"/>
      <c r="DP6" s="355"/>
      <c r="DQ6" s="366">
        <v>54522</v>
      </c>
      <c r="DR6" s="354"/>
      <c r="DS6" s="354"/>
      <c r="DT6" s="354"/>
      <c r="DU6" s="354"/>
      <c r="DV6" s="354"/>
      <c r="DW6" s="354"/>
      <c r="DX6" s="354"/>
      <c r="DY6" s="354"/>
      <c r="DZ6" s="354"/>
      <c r="EA6" s="354"/>
      <c r="EB6" s="354"/>
      <c r="EC6" s="367"/>
    </row>
    <row r="7" spans="2:143" ht="11.25" customHeight="1" x14ac:dyDescent="0.15">
      <c r="B7" s="359" t="s">
        <v>168</v>
      </c>
      <c r="C7" s="360"/>
      <c r="D7" s="360"/>
      <c r="E7" s="360"/>
      <c r="F7" s="360"/>
      <c r="G7" s="360"/>
      <c r="H7" s="360"/>
      <c r="I7" s="360"/>
      <c r="J7" s="360"/>
      <c r="K7" s="360"/>
      <c r="L7" s="360"/>
      <c r="M7" s="360"/>
      <c r="N7" s="360"/>
      <c r="O7" s="360"/>
      <c r="P7" s="360"/>
      <c r="Q7" s="361"/>
      <c r="R7" s="353">
        <v>1246</v>
      </c>
      <c r="S7" s="354"/>
      <c r="T7" s="354"/>
      <c r="U7" s="354"/>
      <c r="V7" s="354"/>
      <c r="W7" s="354"/>
      <c r="X7" s="354"/>
      <c r="Y7" s="355"/>
      <c r="Z7" s="356">
        <v>0</v>
      </c>
      <c r="AA7" s="356"/>
      <c r="AB7" s="356"/>
      <c r="AC7" s="356"/>
      <c r="AD7" s="357">
        <v>1246</v>
      </c>
      <c r="AE7" s="357"/>
      <c r="AF7" s="357"/>
      <c r="AG7" s="357"/>
      <c r="AH7" s="357"/>
      <c r="AI7" s="357"/>
      <c r="AJ7" s="357"/>
      <c r="AK7" s="357"/>
      <c r="AL7" s="362">
        <v>0.1</v>
      </c>
      <c r="AM7" s="363"/>
      <c r="AN7" s="363"/>
      <c r="AO7" s="364"/>
      <c r="AP7" s="359" t="s">
        <v>169</v>
      </c>
      <c r="AQ7" s="360"/>
      <c r="AR7" s="360"/>
      <c r="AS7" s="360"/>
      <c r="AT7" s="360"/>
      <c r="AU7" s="360"/>
      <c r="AV7" s="360"/>
      <c r="AW7" s="360"/>
      <c r="AX7" s="360"/>
      <c r="AY7" s="360"/>
      <c r="AZ7" s="360"/>
      <c r="BA7" s="360"/>
      <c r="BB7" s="360"/>
      <c r="BC7" s="360"/>
      <c r="BD7" s="360"/>
      <c r="BE7" s="360"/>
      <c r="BF7" s="361"/>
      <c r="BG7" s="353">
        <v>157696</v>
      </c>
      <c r="BH7" s="354"/>
      <c r="BI7" s="354"/>
      <c r="BJ7" s="354"/>
      <c r="BK7" s="354"/>
      <c r="BL7" s="354"/>
      <c r="BM7" s="354"/>
      <c r="BN7" s="355"/>
      <c r="BO7" s="356">
        <v>43.7</v>
      </c>
      <c r="BP7" s="356"/>
      <c r="BQ7" s="356"/>
      <c r="BR7" s="356"/>
      <c r="BS7" s="357" t="s">
        <v>66</v>
      </c>
      <c r="BT7" s="357"/>
      <c r="BU7" s="357"/>
      <c r="BV7" s="357"/>
      <c r="BW7" s="357"/>
      <c r="BX7" s="357"/>
      <c r="BY7" s="357"/>
      <c r="BZ7" s="357"/>
      <c r="CA7" s="357"/>
      <c r="CB7" s="358"/>
      <c r="CD7" s="359" t="s">
        <v>170</v>
      </c>
      <c r="CE7" s="360"/>
      <c r="CF7" s="360"/>
      <c r="CG7" s="360"/>
      <c r="CH7" s="360"/>
      <c r="CI7" s="360"/>
      <c r="CJ7" s="360"/>
      <c r="CK7" s="360"/>
      <c r="CL7" s="360"/>
      <c r="CM7" s="360"/>
      <c r="CN7" s="360"/>
      <c r="CO7" s="360"/>
      <c r="CP7" s="360"/>
      <c r="CQ7" s="361"/>
      <c r="CR7" s="353">
        <v>1012812</v>
      </c>
      <c r="CS7" s="354"/>
      <c r="CT7" s="354"/>
      <c r="CU7" s="354"/>
      <c r="CV7" s="354"/>
      <c r="CW7" s="354"/>
      <c r="CX7" s="354"/>
      <c r="CY7" s="355"/>
      <c r="CZ7" s="356">
        <v>26.9</v>
      </c>
      <c r="DA7" s="356"/>
      <c r="DB7" s="356"/>
      <c r="DC7" s="356"/>
      <c r="DD7" s="366">
        <v>25637</v>
      </c>
      <c r="DE7" s="354"/>
      <c r="DF7" s="354"/>
      <c r="DG7" s="354"/>
      <c r="DH7" s="354"/>
      <c r="DI7" s="354"/>
      <c r="DJ7" s="354"/>
      <c r="DK7" s="354"/>
      <c r="DL7" s="354"/>
      <c r="DM7" s="354"/>
      <c r="DN7" s="354"/>
      <c r="DO7" s="354"/>
      <c r="DP7" s="355"/>
      <c r="DQ7" s="366">
        <v>680043</v>
      </c>
      <c r="DR7" s="354"/>
      <c r="DS7" s="354"/>
      <c r="DT7" s="354"/>
      <c r="DU7" s="354"/>
      <c r="DV7" s="354"/>
      <c r="DW7" s="354"/>
      <c r="DX7" s="354"/>
      <c r="DY7" s="354"/>
      <c r="DZ7" s="354"/>
      <c r="EA7" s="354"/>
      <c r="EB7" s="354"/>
      <c r="EC7" s="367"/>
    </row>
    <row r="8" spans="2:143" ht="11.25" customHeight="1" x14ac:dyDescent="0.15">
      <c r="B8" s="359" t="s">
        <v>171</v>
      </c>
      <c r="C8" s="360"/>
      <c r="D8" s="360"/>
      <c r="E8" s="360"/>
      <c r="F8" s="360"/>
      <c r="G8" s="360"/>
      <c r="H8" s="360"/>
      <c r="I8" s="360"/>
      <c r="J8" s="360"/>
      <c r="K8" s="360"/>
      <c r="L8" s="360"/>
      <c r="M8" s="360"/>
      <c r="N8" s="360"/>
      <c r="O8" s="360"/>
      <c r="P8" s="360"/>
      <c r="Q8" s="361"/>
      <c r="R8" s="353">
        <v>2771</v>
      </c>
      <c r="S8" s="354"/>
      <c r="T8" s="354"/>
      <c r="U8" s="354"/>
      <c r="V8" s="354"/>
      <c r="W8" s="354"/>
      <c r="X8" s="354"/>
      <c r="Y8" s="355"/>
      <c r="Z8" s="356">
        <v>0.1</v>
      </c>
      <c r="AA8" s="356"/>
      <c r="AB8" s="356"/>
      <c r="AC8" s="356"/>
      <c r="AD8" s="357">
        <v>2771</v>
      </c>
      <c r="AE8" s="357"/>
      <c r="AF8" s="357"/>
      <c r="AG8" s="357"/>
      <c r="AH8" s="357"/>
      <c r="AI8" s="357"/>
      <c r="AJ8" s="357"/>
      <c r="AK8" s="357"/>
      <c r="AL8" s="362">
        <v>0.1</v>
      </c>
      <c r="AM8" s="363"/>
      <c r="AN8" s="363"/>
      <c r="AO8" s="364"/>
      <c r="AP8" s="359" t="s">
        <v>172</v>
      </c>
      <c r="AQ8" s="360"/>
      <c r="AR8" s="360"/>
      <c r="AS8" s="360"/>
      <c r="AT8" s="360"/>
      <c r="AU8" s="360"/>
      <c r="AV8" s="360"/>
      <c r="AW8" s="360"/>
      <c r="AX8" s="360"/>
      <c r="AY8" s="360"/>
      <c r="AZ8" s="360"/>
      <c r="BA8" s="360"/>
      <c r="BB8" s="360"/>
      <c r="BC8" s="360"/>
      <c r="BD8" s="360"/>
      <c r="BE8" s="360"/>
      <c r="BF8" s="361"/>
      <c r="BG8" s="353">
        <v>5249</v>
      </c>
      <c r="BH8" s="354"/>
      <c r="BI8" s="354"/>
      <c r="BJ8" s="354"/>
      <c r="BK8" s="354"/>
      <c r="BL8" s="354"/>
      <c r="BM8" s="354"/>
      <c r="BN8" s="355"/>
      <c r="BO8" s="356">
        <v>1.5</v>
      </c>
      <c r="BP8" s="356"/>
      <c r="BQ8" s="356"/>
      <c r="BR8" s="356"/>
      <c r="BS8" s="366" t="s">
        <v>66</v>
      </c>
      <c r="BT8" s="354"/>
      <c r="BU8" s="354"/>
      <c r="BV8" s="354"/>
      <c r="BW8" s="354"/>
      <c r="BX8" s="354"/>
      <c r="BY8" s="354"/>
      <c r="BZ8" s="354"/>
      <c r="CA8" s="354"/>
      <c r="CB8" s="367"/>
      <c r="CD8" s="359" t="s">
        <v>173</v>
      </c>
      <c r="CE8" s="360"/>
      <c r="CF8" s="360"/>
      <c r="CG8" s="360"/>
      <c r="CH8" s="360"/>
      <c r="CI8" s="360"/>
      <c r="CJ8" s="360"/>
      <c r="CK8" s="360"/>
      <c r="CL8" s="360"/>
      <c r="CM8" s="360"/>
      <c r="CN8" s="360"/>
      <c r="CO8" s="360"/>
      <c r="CP8" s="360"/>
      <c r="CQ8" s="361"/>
      <c r="CR8" s="353">
        <v>585622</v>
      </c>
      <c r="CS8" s="354"/>
      <c r="CT8" s="354"/>
      <c r="CU8" s="354"/>
      <c r="CV8" s="354"/>
      <c r="CW8" s="354"/>
      <c r="CX8" s="354"/>
      <c r="CY8" s="355"/>
      <c r="CZ8" s="356">
        <v>15.6</v>
      </c>
      <c r="DA8" s="356"/>
      <c r="DB8" s="356"/>
      <c r="DC8" s="356"/>
      <c r="DD8" s="366">
        <v>7390</v>
      </c>
      <c r="DE8" s="354"/>
      <c r="DF8" s="354"/>
      <c r="DG8" s="354"/>
      <c r="DH8" s="354"/>
      <c r="DI8" s="354"/>
      <c r="DJ8" s="354"/>
      <c r="DK8" s="354"/>
      <c r="DL8" s="354"/>
      <c r="DM8" s="354"/>
      <c r="DN8" s="354"/>
      <c r="DO8" s="354"/>
      <c r="DP8" s="355"/>
      <c r="DQ8" s="366">
        <v>401289</v>
      </c>
      <c r="DR8" s="354"/>
      <c r="DS8" s="354"/>
      <c r="DT8" s="354"/>
      <c r="DU8" s="354"/>
      <c r="DV8" s="354"/>
      <c r="DW8" s="354"/>
      <c r="DX8" s="354"/>
      <c r="DY8" s="354"/>
      <c r="DZ8" s="354"/>
      <c r="EA8" s="354"/>
      <c r="EB8" s="354"/>
      <c r="EC8" s="367"/>
    </row>
    <row r="9" spans="2:143" ht="11.25" customHeight="1" x14ac:dyDescent="0.15">
      <c r="B9" s="359" t="s">
        <v>174</v>
      </c>
      <c r="C9" s="360"/>
      <c r="D9" s="360"/>
      <c r="E9" s="360"/>
      <c r="F9" s="360"/>
      <c r="G9" s="360"/>
      <c r="H9" s="360"/>
      <c r="I9" s="360"/>
      <c r="J9" s="360"/>
      <c r="K9" s="360"/>
      <c r="L9" s="360"/>
      <c r="M9" s="360"/>
      <c r="N9" s="360"/>
      <c r="O9" s="360"/>
      <c r="P9" s="360"/>
      <c r="Q9" s="361"/>
      <c r="R9" s="353">
        <v>2720</v>
      </c>
      <c r="S9" s="354"/>
      <c r="T9" s="354"/>
      <c r="U9" s="354"/>
      <c r="V9" s="354"/>
      <c r="W9" s="354"/>
      <c r="X9" s="354"/>
      <c r="Y9" s="355"/>
      <c r="Z9" s="356">
        <v>0.1</v>
      </c>
      <c r="AA9" s="356"/>
      <c r="AB9" s="356"/>
      <c r="AC9" s="356"/>
      <c r="AD9" s="357">
        <v>2720</v>
      </c>
      <c r="AE9" s="357"/>
      <c r="AF9" s="357"/>
      <c r="AG9" s="357"/>
      <c r="AH9" s="357"/>
      <c r="AI9" s="357"/>
      <c r="AJ9" s="357"/>
      <c r="AK9" s="357"/>
      <c r="AL9" s="362">
        <v>0.1</v>
      </c>
      <c r="AM9" s="363"/>
      <c r="AN9" s="363"/>
      <c r="AO9" s="364"/>
      <c r="AP9" s="359" t="s">
        <v>175</v>
      </c>
      <c r="AQ9" s="360"/>
      <c r="AR9" s="360"/>
      <c r="AS9" s="360"/>
      <c r="AT9" s="360"/>
      <c r="AU9" s="360"/>
      <c r="AV9" s="360"/>
      <c r="AW9" s="360"/>
      <c r="AX9" s="360"/>
      <c r="AY9" s="360"/>
      <c r="AZ9" s="360"/>
      <c r="BA9" s="360"/>
      <c r="BB9" s="360"/>
      <c r="BC9" s="360"/>
      <c r="BD9" s="360"/>
      <c r="BE9" s="360"/>
      <c r="BF9" s="361"/>
      <c r="BG9" s="353">
        <v>135325</v>
      </c>
      <c r="BH9" s="354"/>
      <c r="BI9" s="354"/>
      <c r="BJ9" s="354"/>
      <c r="BK9" s="354"/>
      <c r="BL9" s="354"/>
      <c r="BM9" s="354"/>
      <c r="BN9" s="355"/>
      <c r="BO9" s="356">
        <v>37.5</v>
      </c>
      <c r="BP9" s="356"/>
      <c r="BQ9" s="356"/>
      <c r="BR9" s="356"/>
      <c r="BS9" s="366" t="s">
        <v>66</v>
      </c>
      <c r="BT9" s="354"/>
      <c r="BU9" s="354"/>
      <c r="BV9" s="354"/>
      <c r="BW9" s="354"/>
      <c r="BX9" s="354"/>
      <c r="BY9" s="354"/>
      <c r="BZ9" s="354"/>
      <c r="CA9" s="354"/>
      <c r="CB9" s="367"/>
      <c r="CD9" s="359" t="s">
        <v>176</v>
      </c>
      <c r="CE9" s="360"/>
      <c r="CF9" s="360"/>
      <c r="CG9" s="360"/>
      <c r="CH9" s="360"/>
      <c r="CI9" s="360"/>
      <c r="CJ9" s="360"/>
      <c r="CK9" s="360"/>
      <c r="CL9" s="360"/>
      <c r="CM9" s="360"/>
      <c r="CN9" s="360"/>
      <c r="CO9" s="360"/>
      <c r="CP9" s="360"/>
      <c r="CQ9" s="361"/>
      <c r="CR9" s="353">
        <v>424625</v>
      </c>
      <c r="CS9" s="354"/>
      <c r="CT9" s="354"/>
      <c r="CU9" s="354"/>
      <c r="CV9" s="354"/>
      <c r="CW9" s="354"/>
      <c r="CX9" s="354"/>
      <c r="CY9" s="355"/>
      <c r="CZ9" s="356">
        <v>11.3</v>
      </c>
      <c r="DA9" s="356"/>
      <c r="DB9" s="356"/>
      <c r="DC9" s="356"/>
      <c r="DD9" s="366">
        <v>594</v>
      </c>
      <c r="DE9" s="354"/>
      <c r="DF9" s="354"/>
      <c r="DG9" s="354"/>
      <c r="DH9" s="354"/>
      <c r="DI9" s="354"/>
      <c r="DJ9" s="354"/>
      <c r="DK9" s="354"/>
      <c r="DL9" s="354"/>
      <c r="DM9" s="354"/>
      <c r="DN9" s="354"/>
      <c r="DO9" s="354"/>
      <c r="DP9" s="355"/>
      <c r="DQ9" s="366">
        <v>376779</v>
      </c>
      <c r="DR9" s="354"/>
      <c r="DS9" s="354"/>
      <c r="DT9" s="354"/>
      <c r="DU9" s="354"/>
      <c r="DV9" s="354"/>
      <c r="DW9" s="354"/>
      <c r="DX9" s="354"/>
      <c r="DY9" s="354"/>
      <c r="DZ9" s="354"/>
      <c r="EA9" s="354"/>
      <c r="EB9" s="354"/>
      <c r="EC9" s="367"/>
    </row>
    <row r="10" spans="2:143" ht="11.25" customHeight="1" x14ac:dyDescent="0.15">
      <c r="B10" s="359" t="s">
        <v>177</v>
      </c>
      <c r="C10" s="360"/>
      <c r="D10" s="360"/>
      <c r="E10" s="360"/>
      <c r="F10" s="360"/>
      <c r="G10" s="360"/>
      <c r="H10" s="360"/>
      <c r="I10" s="360"/>
      <c r="J10" s="360"/>
      <c r="K10" s="360"/>
      <c r="L10" s="360"/>
      <c r="M10" s="360"/>
      <c r="N10" s="360"/>
      <c r="O10" s="360"/>
      <c r="P10" s="360"/>
      <c r="Q10" s="361"/>
      <c r="R10" s="353" t="s">
        <v>66</v>
      </c>
      <c r="S10" s="354"/>
      <c r="T10" s="354"/>
      <c r="U10" s="354"/>
      <c r="V10" s="354"/>
      <c r="W10" s="354"/>
      <c r="X10" s="354"/>
      <c r="Y10" s="355"/>
      <c r="Z10" s="356" t="s">
        <v>66</v>
      </c>
      <c r="AA10" s="356"/>
      <c r="AB10" s="356"/>
      <c r="AC10" s="356"/>
      <c r="AD10" s="357" t="s">
        <v>66</v>
      </c>
      <c r="AE10" s="357"/>
      <c r="AF10" s="357"/>
      <c r="AG10" s="357"/>
      <c r="AH10" s="357"/>
      <c r="AI10" s="357"/>
      <c r="AJ10" s="357"/>
      <c r="AK10" s="357"/>
      <c r="AL10" s="362" t="s">
        <v>66</v>
      </c>
      <c r="AM10" s="363"/>
      <c r="AN10" s="363"/>
      <c r="AO10" s="364"/>
      <c r="AP10" s="359" t="s">
        <v>178</v>
      </c>
      <c r="AQ10" s="360"/>
      <c r="AR10" s="360"/>
      <c r="AS10" s="360"/>
      <c r="AT10" s="360"/>
      <c r="AU10" s="360"/>
      <c r="AV10" s="360"/>
      <c r="AW10" s="360"/>
      <c r="AX10" s="360"/>
      <c r="AY10" s="360"/>
      <c r="AZ10" s="360"/>
      <c r="BA10" s="360"/>
      <c r="BB10" s="360"/>
      <c r="BC10" s="360"/>
      <c r="BD10" s="360"/>
      <c r="BE10" s="360"/>
      <c r="BF10" s="361"/>
      <c r="BG10" s="353">
        <v>10147</v>
      </c>
      <c r="BH10" s="354"/>
      <c r="BI10" s="354"/>
      <c r="BJ10" s="354"/>
      <c r="BK10" s="354"/>
      <c r="BL10" s="354"/>
      <c r="BM10" s="354"/>
      <c r="BN10" s="355"/>
      <c r="BO10" s="356">
        <v>2.8</v>
      </c>
      <c r="BP10" s="356"/>
      <c r="BQ10" s="356"/>
      <c r="BR10" s="356"/>
      <c r="BS10" s="366" t="s">
        <v>66</v>
      </c>
      <c r="BT10" s="354"/>
      <c r="BU10" s="354"/>
      <c r="BV10" s="354"/>
      <c r="BW10" s="354"/>
      <c r="BX10" s="354"/>
      <c r="BY10" s="354"/>
      <c r="BZ10" s="354"/>
      <c r="CA10" s="354"/>
      <c r="CB10" s="367"/>
      <c r="CD10" s="359" t="s">
        <v>179</v>
      </c>
      <c r="CE10" s="360"/>
      <c r="CF10" s="360"/>
      <c r="CG10" s="360"/>
      <c r="CH10" s="360"/>
      <c r="CI10" s="360"/>
      <c r="CJ10" s="360"/>
      <c r="CK10" s="360"/>
      <c r="CL10" s="360"/>
      <c r="CM10" s="360"/>
      <c r="CN10" s="360"/>
      <c r="CO10" s="360"/>
      <c r="CP10" s="360"/>
      <c r="CQ10" s="361"/>
      <c r="CR10" s="353" t="s">
        <v>66</v>
      </c>
      <c r="CS10" s="354"/>
      <c r="CT10" s="354"/>
      <c r="CU10" s="354"/>
      <c r="CV10" s="354"/>
      <c r="CW10" s="354"/>
      <c r="CX10" s="354"/>
      <c r="CY10" s="355"/>
      <c r="CZ10" s="356" t="s">
        <v>66</v>
      </c>
      <c r="DA10" s="356"/>
      <c r="DB10" s="356"/>
      <c r="DC10" s="356"/>
      <c r="DD10" s="366" t="s">
        <v>66</v>
      </c>
      <c r="DE10" s="354"/>
      <c r="DF10" s="354"/>
      <c r="DG10" s="354"/>
      <c r="DH10" s="354"/>
      <c r="DI10" s="354"/>
      <c r="DJ10" s="354"/>
      <c r="DK10" s="354"/>
      <c r="DL10" s="354"/>
      <c r="DM10" s="354"/>
      <c r="DN10" s="354"/>
      <c r="DO10" s="354"/>
      <c r="DP10" s="355"/>
      <c r="DQ10" s="366" t="s">
        <v>66</v>
      </c>
      <c r="DR10" s="354"/>
      <c r="DS10" s="354"/>
      <c r="DT10" s="354"/>
      <c r="DU10" s="354"/>
      <c r="DV10" s="354"/>
      <c r="DW10" s="354"/>
      <c r="DX10" s="354"/>
      <c r="DY10" s="354"/>
      <c r="DZ10" s="354"/>
      <c r="EA10" s="354"/>
      <c r="EB10" s="354"/>
      <c r="EC10" s="367"/>
    </row>
    <row r="11" spans="2:143" ht="11.25" customHeight="1" x14ac:dyDescent="0.15">
      <c r="B11" s="359" t="s">
        <v>180</v>
      </c>
      <c r="C11" s="360"/>
      <c r="D11" s="360"/>
      <c r="E11" s="360"/>
      <c r="F11" s="360"/>
      <c r="G11" s="360"/>
      <c r="H11" s="360"/>
      <c r="I11" s="360"/>
      <c r="J11" s="360"/>
      <c r="K11" s="360"/>
      <c r="L11" s="360"/>
      <c r="M11" s="360"/>
      <c r="N11" s="360"/>
      <c r="O11" s="360"/>
      <c r="P11" s="360"/>
      <c r="Q11" s="361"/>
      <c r="R11" s="353" t="s">
        <v>66</v>
      </c>
      <c r="S11" s="354"/>
      <c r="T11" s="354"/>
      <c r="U11" s="354"/>
      <c r="V11" s="354"/>
      <c r="W11" s="354"/>
      <c r="X11" s="354"/>
      <c r="Y11" s="355"/>
      <c r="Z11" s="356" t="s">
        <v>66</v>
      </c>
      <c r="AA11" s="356"/>
      <c r="AB11" s="356"/>
      <c r="AC11" s="356"/>
      <c r="AD11" s="357" t="s">
        <v>66</v>
      </c>
      <c r="AE11" s="357"/>
      <c r="AF11" s="357"/>
      <c r="AG11" s="357"/>
      <c r="AH11" s="357"/>
      <c r="AI11" s="357"/>
      <c r="AJ11" s="357"/>
      <c r="AK11" s="357"/>
      <c r="AL11" s="362" t="s">
        <v>66</v>
      </c>
      <c r="AM11" s="363"/>
      <c r="AN11" s="363"/>
      <c r="AO11" s="364"/>
      <c r="AP11" s="359" t="s">
        <v>181</v>
      </c>
      <c r="AQ11" s="360"/>
      <c r="AR11" s="360"/>
      <c r="AS11" s="360"/>
      <c r="AT11" s="360"/>
      <c r="AU11" s="360"/>
      <c r="AV11" s="360"/>
      <c r="AW11" s="360"/>
      <c r="AX11" s="360"/>
      <c r="AY11" s="360"/>
      <c r="AZ11" s="360"/>
      <c r="BA11" s="360"/>
      <c r="BB11" s="360"/>
      <c r="BC11" s="360"/>
      <c r="BD11" s="360"/>
      <c r="BE11" s="360"/>
      <c r="BF11" s="361"/>
      <c r="BG11" s="353">
        <v>6975</v>
      </c>
      <c r="BH11" s="354"/>
      <c r="BI11" s="354"/>
      <c r="BJ11" s="354"/>
      <c r="BK11" s="354"/>
      <c r="BL11" s="354"/>
      <c r="BM11" s="354"/>
      <c r="BN11" s="355"/>
      <c r="BO11" s="356">
        <v>1.9</v>
      </c>
      <c r="BP11" s="356"/>
      <c r="BQ11" s="356"/>
      <c r="BR11" s="356"/>
      <c r="BS11" s="366" t="s">
        <v>66</v>
      </c>
      <c r="BT11" s="354"/>
      <c r="BU11" s="354"/>
      <c r="BV11" s="354"/>
      <c r="BW11" s="354"/>
      <c r="BX11" s="354"/>
      <c r="BY11" s="354"/>
      <c r="BZ11" s="354"/>
      <c r="CA11" s="354"/>
      <c r="CB11" s="367"/>
      <c r="CD11" s="359" t="s">
        <v>182</v>
      </c>
      <c r="CE11" s="360"/>
      <c r="CF11" s="360"/>
      <c r="CG11" s="360"/>
      <c r="CH11" s="360"/>
      <c r="CI11" s="360"/>
      <c r="CJ11" s="360"/>
      <c r="CK11" s="360"/>
      <c r="CL11" s="360"/>
      <c r="CM11" s="360"/>
      <c r="CN11" s="360"/>
      <c r="CO11" s="360"/>
      <c r="CP11" s="360"/>
      <c r="CQ11" s="361"/>
      <c r="CR11" s="353">
        <v>66923</v>
      </c>
      <c r="CS11" s="354"/>
      <c r="CT11" s="354"/>
      <c r="CU11" s="354"/>
      <c r="CV11" s="354"/>
      <c r="CW11" s="354"/>
      <c r="CX11" s="354"/>
      <c r="CY11" s="355"/>
      <c r="CZ11" s="356">
        <v>1.8</v>
      </c>
      <c r="DA11" s="356"/>
      <c r="DB11" s="356"/>
      <c r="DC11" s="356"/>
      <c r="DD11" s="366">
        <v>21362</v>
      </c>
      <c r="DE11" s="354"/>
      <c r="DF11" s="354"/>
      <c r="DG11" s="354"/>
      <c r="DH11" s="354"/>
      <c r="DI11" s="354"/>
      <c r="DJ11" s="354"/>
      <c r="DK11" s="354"/>
      <c r="DL11" s="354"/>
      <c r="DM11" s="354"/>
      <c r="DN11" s="354"/>
      <c r="DO11" s="354"/>
      <c r="DP11" s="355"/>
      <c r="DQ11" s="366">
        <v>35049</v>
      </c>
      <c r="DR11" s="354"/>
      <c r="DS11" s="354"/>
      <c r="DT11" s="354"/>
      <c r="DU11" s="354"/>
      <c r="DV11" s="354"/>
      <c r="DW11" s="354"/>
      <c r="DX11" s="354"/>
      <c r="DY11" s="354"/>
      <c r="DZ11" s="354"/>
      <c r="EA11" s="354"/>
      <c r="EB11" s="354"/>
      <c r="EC11" s="367"/>
    </row>
    <row r="12" spans="2:143" ht="11.25" customHeight="1" x14ac:dyDescent="0.15">
      <c r="B12" s="359" t="s">
        <v>183</v>
      </c>
      <c r="C12" s="360"/>
      <c r="D12" s="360"/>
      <c r="E12" s="360"/>
      <c r="F12" s="360"/>
      <c r="G12" s="360"/>
      <c r="H12" s="360"/>
      <c r="I12" s="360"/>
      <c r="J12" s="360"/>
      <c r="K12" s="360"/>
      <c r="L12" s="360"/>
      <c r="M12" s="360"/>
      <c r="N12" s="360"/>
      <c r="O12" s="360"/>
      <c r="P12" s="360"/>
      <c r="Q12" s="361"/>
      <c r="R12" s="353">
        <v>70915</v>
      </c>
      <c r="S12" s="354"/>
      <c r="T12" s="354"/>
      <c r="U12" s="354"/>
      <c r="V12" s="354"/>
      <c r="W12" s="354"/>
      <c r="X12" s="354"/>
      <c r="Y12" s="355"/>
      <c r="Z12" s="356">
        <v>1.8</v>
      </c>
      <c r="AA12" s="356"/>
      <c r="AB12" s="356"/>
      <c r="AC12" s="356"/>
      <c r="AD12" s="357">
        <v>70915</v>
      </c>
      <c r="AE12" s="357"/>
      <c r="AF12" s="357"/>
      <c r="AG12" s="357"/>
      <c r="AH12" s="357"/>
      <c r="AI12" s="357"/>
      <c r="AJ12" s="357"/>
      <c r="AK12" s="357"/>
      <c r="AL12" s="362">
        <v>3.6</v>
      </c>
      <c r="AM12" s="363"/>
      <c r="AN12" s="363"/>
      <c r="AO12" s="364"/>
      <c r="AP12" s="359" t="s">
        <v>184</v>
      </c>
      <c r="AQ12" s="360"/>
      <c r="AR12" s="360"/>
      <c r="AS12" s="360"/>
      <c r="AT12" s="360"/>
      <c r="AU12" s="360"/>
      <c r="AV12" s="360"/>
      <c r="AW12" s="360"/>
      <c r="AX12" s="360"/>
      <c r="AY12" s="360"/>
      <c r="AZ12" s="360"/>
      <c r="BA12" s="360"/>
      <c r="BB12" s="360"/>
      <c r="BC12" s="360"/>
      <c r="BD12" s="360"/>
      <c r="BE12" s="360"/>
      <c r="BF12" s="361"/>
      <c r="BG12" s="353">
        <v>161804</v>
      </c>
      <c r="BH12" s="354"/>
      <c r="BI12" s="354"/>
      <c r="BJ12" s="354"/>
      <c r="BK12" s="354"/>
      <c r="BL12" s="354"/>
      <c r="BM12" s="354"/>
      <c r="BN12" s="355"/>
      <c r="BO12" s="356">
        <v>44.8</v>
      </c>
      <c r="BP12" s="356"/>
      <c r="BQ12" s="356"/>
      <c r="BR12" s="356"/>
      <c r="BS12" s="366" t="s">
        <v>66</v>
      </c>
      <c r="BT12" s="354"/>
      <c r="BU12" s="354"/>
      <c r="BV12" s="354"/>
      <c r="BW12" s="354"/>
      <c r="BX12" s="354"/>
      <c r="BY12" s="354"/>
      <c r="BZ12" s="354"/>
      <c r="CA12" s="354"/>
      <c r="CB12" s="367"/>
      <c r="CD12" s="359" t="s">
        <v>185</v>
      </c>
      <c r="CE12" s="360"/>
      <c r="CF12" s="360"/>
      <c r="CG12" s="360"/>
      <c r="CH12" s="360"/>
      <c r="CI12" s="360"/>
      <c r="CJ12" s="360"/>
      <c r="CK12" s="360"/>
      <c r="CL12" s="360"/>
      <c r="CM12" s="360"/>
      <c r="CN12" s="360"/>
      <c r="CO12" s="360"/>
      <c r="CP12" s="360"/>
      <c r="CQ12" s="361"/>
      <c r="CR12" s="353">
        <v>353732</v>
      </c>
      <c r="CS12" s="354"/>
      <c r="CT12" s="354"/>
      <c r="CU12" s="354"/>
      <c r="CV12" s="354"/>
      <c r="CW12" s="354"/>
      <c r="CX12" s="354"/>
      <c r="CY12" s="355"/>
      <c r="CZ12" s="356">
        <v>9.4</v>
      </c>
      <c r="DA12" s="356"/>
      <c r="DB12" s="356"/>
      <c r="DC12" s="356"/>
      <c r="DD12" s="366">
        <v>172522</v>
      </c>
      <c r="DE12" s="354"/>
      <c r="DF12" s="354"/>
      <c r="DG12" s="354"/>
      <c r="DH12" s="354"/>
      <c r="DI12" s="354"/>
      <c r="DJ12" s="354"/>
      <c r="DK12" s="354"/>
      <c r="DL12" s="354"/>
      <c r="DM12" s="354"/>
      <c r="DN12" s="354"/>
      <c r="DO12" s="354"/>
      <c r="DP12" s="355"/>
      <c r="DQ12" s="366">
        <v>124742</v>
      </c>
      <c r="DR12" s="354"/>
      <c r="DS12" s="354"/>
      <c r="DT12" s="354"/>
      <c r="DU12" s="354"/>
      <c r="DV12" s="354"/>
      <c r="DW12" s="354"/>
      <c r="DX12" s="354"/>
      <c r="DY12" s="354"/>
      <c r="DZ12" s="354"/>
      <c r="EA12" s="354"/>
      <c r="EB12" s="354"/>
      <c r="EC12" s="367"/>
    </row>
    <row r="13" spans="2:143" ht="11.25" customHeight="1" x14ac:dyDescent="0.15">
      <c r="B13" s="359" t="s">
        <v>186</v>
      </c>
      <c r="C13" s="360"/>
      <c r="D13" s="360"/>
      <c r="E13" s="360"/>
      <c r="F13" s="360"/>
      <c r="G13" s="360"/>
      <c r="H13" s="360"/>
      <c r="I13" s="360"/>
      <c r="J13" s="360"/>
      <c r="K13" s="360"/>
      <c r="L13" s="360"/>
      <c r="M13" s="360"/>
      <c r="N13" s="360"/>
      <c r="O13" s="360"/>
      <c r="P13" s="360"/>
      <c r="Q13" s="361"/>
      <c r="R13" s="353">
        <v>2873</v>
      </c>
      <c r="S13" s="354"/>
      <c r="T13" s="354"/>
      <c r="U13" s="354"/>
      <c r="V13" s="354"/>
      <c r="W13" s="354"/>
      <c r="X13" s="354"/>
      <c r="Y13" s="355"/>
      <c r="Z13" s="356">
        <v>0.1</v>
      </c>
      <c r="AA13" s="356"/>
      <c r="AB13" s="356"/>
      <c r="AC13" s="356"/>
      <c r="AD13" s="357">
        <v>2873</v>
      </c>
      <c r="AE13" s="357"/>
      <c r="AF13" s="357"/>
      <c r="AG13" s="357"/>
      <c r="AH13" s="357"/>
      <c r="AI13" s="357"/>
      <c r="AJ13" s="357"/>
      <c r="AK13" s="357"/>
      <c r="AL13" s="362">
        <v>0.1</v>
      </c>
      <c r="AM13" s="363"/>
      <c r="AN13" s="363"/>
      <c r="AO13" s="364"/>
      <c r="AP13" s="359" t="s">
        <v>187</v>
      </c>
      <c r="AQ13" s="360"/>
      <c r="AR13" s="360"/>
      <c r="AS13" s="360"/>
      <c r="AT13" s="360"/>
      <c r="AU13" s="360"/>
      <c r="AV13" s="360"/>
      <c r="AW13" s="360"/>
      <c r="AX13" s="360"/>
      <c r="AY13" s="360"/>
      <c r="AZ13" s="360"/>
      <c r="BA13" s="360"/>
      <c r="BB13" s="360"/>
      <c r="BC13" s="360"/>
      <c r="BD13" s="360"/>
      <c r="BE13" s="360"/>
      <c r="BF13" s="361"/>
      <c r="BG13" s="353">
        <v>156638</v>
      </c>
      <c r="BH13" s="354"/>
      <c r="BI13" s="354"/>
      <c r="BJ13" s="354"/>
      <c r="BK13" s="354"/>
      <c r="BL13" s="354"/>
      <c r="BM13" s="354"/>
      <c r="BN13" s="355"/>
      <c r="BO13" s="356">
        <v>43.4</v>
      </c>
      <c r="BP13" s="356"/>
      <c r="BQ13" s="356"/>
      <c r="BR13" s="356"/>
      <c r="BS13" s="366" t="s">
        <v>66</v>
      </c>
      <c r="BT13" s="354"/>
      <c r="BU13" s="354"/>
      <c r="BV13" s="354"/>
      <c r="BW13" s="354"/>
      <c r="BX13" s="354"/>
      <c r="BY13" s="354"/>
      <c r="BZ13" s="354"/>
      <c r="CA13" s="354"/>
      <c r="CB13" s="367"/>
      <c r="CD13" s="359" t="s">
        <v>188</v>
      </c>
      <c r="CE13" s="360"/>
      <c r="CF13" s="360"/>
      <c r="CG13" s="360"/>
      <c r="CH13" s="360"/>
      <c r="CI13" s="360"/>
      <c r="CJ13" s="360"/>
      <c r="CK13" s="360"/>
      <c r="CL13" s="360"/>
      <c r="CM13" s="360"/>
      <c r="CN13" s="360"/>
      <c r="CO13" s="360"/>
      <c r="CP13" s="360"/>
      <c r="CQ13" s="361"/>
      <c r="CR13" s="353">
        <v>337223</v>
      </c>
      <c r="CS13" s="354"/>
      <c r="CT13" s="354"/>
      <c r="CU13" s="354"/>
      <c r="CV13" s="354"/>
      <c r="CW13" s="354"/>
      <c r="CX13" s="354"/>
      <c r="CY13" s="355"/>
      <c r="CZ13" s="356">
        <v>9</v>
      </c>
      <c r="DA13" s="356"/>
      <c r="DB13" s="356"/>
      <c r="DC13" s="356"/>
      <c r="DD13" s="366">
        <v>251956</v>
      </c>
      <c r="DE13" s="354"/>
      <c r="DF13" s="354"/>
      <c r="DG13" s="354"/>
      <c r="DH13" s="354"/>
      <c r="DI13" s="354"/>
      <c r="DJ13" s="354"/>
      <c r="DK13" s="354"/>
      <c r="DL13" s="354"/>
      <c r="DM13" s="354"/>
      <c r="DN13" s="354"/>
      <c r="DO13" s="354"/>
      <c r="DP13" s="355"/>
      <c r="DQ13" s="366">
        <v>166514</v>
      </c>
      <c r="DR13" s="354"/>
      <c r="DS13" s="354"/>
      <c r="DT13" s="354"/>
      <c r="DU13" s="354"/>
      <c r="DV13" s="354"/>
      <c r="DW13" s="354"/>
      <c r="DX13" s="354"/>
      <c r="DY13" s="354"/>
      <c r="DZ13" s="354"/>
      <c r="EA13" s="354"/>
      <c r="EB13" s="354"/>
      <c r="EC13" s="367"/>
    </row>
    <row r="14" spans="2:143" ht="11.25" customHeight="1" x14ac:dyDescent="0.15">
      <c r="B14" s="359" t="s">
        <v>189</v>
      </c>
      <c r="C14" s="360"/>
      <c r="D14" s="360"/>
      <c r="E14" s="360"/>
      <c r="F14" s="360"/>
      <c r="G14" s="360"/>
      <c r="H14" s="360"/>
      <c r="I14" s="360"/>
      <c r="J14" s="360"/>
      <c r="K14" s="360"/>
      <c r="L14" s="360"/>
      <c r="M14" s="360"/>
      <c r="N14" s="360"/>
      <c r="O14" s="360"/>
      <c r="P14" s="360"/>
      <c r="Q14" s="361"/>
      <c r="R14" s="353" t="s">
        <v>66</v>
      </c>
      <c r="S14" s="354"/>
      <c r="T14" s="354"/>
      <c r="U14" s="354"/>
      <c r="V14" s="354"/>
      <c r="W14" s="354"/>
      <c r="X14" s="354"/>
      <c r="Y14" s="355"/>
      <c r="Z14" s="356" t="s">
        <v>66</v>
      </c>
      <c r="AA14" s="356"/>
      <c r="AB14" s="356"/>
      <c r="AC14" s="356"/>
      <c r="AD14" s="357" t="s">
        <v>66</v>
      </c>
      <c r="AE14" s="357"/>
      <c r="AF14" s="357"/>
      <c r="AG14" s="357"/>
      <c r="AH14" s="357"/>
      <c r="AI14" s="357"/>
      <c r="AJ14" s="357"/>
      <c r="AK14" s="357"/>
      <c r="AL14" s="362" t="s">
        <v>66</v>
      </c>
      <c r="AM14" s="363"/>
      <c r="AN14" s="363"/>
      <c r="AO14" s="364"/>
      <c r="AP14" s="359" t="s">
        <v>190</v>
      </c>
      <c r="AQ14" s="360"/>
      <c r="AR14" s="360"/>
      <c r="AS14" s="360"/>
      <c r="AT14" s="360"/>
      <c r="AU14" s="360"/>
      <c r="AV14" s="360"/>
      <c r="AW14" s="360"/>
      <c r="AX14" s="360"/>
      <c r="AY14" s="360"/>
      <c r="AZ14" s="360"/>
      <c r="BA14" s="360"/>
      <c r="BB14" s="360"/>
      <c r="BC14" s="360"/>
      <c r="BD14" s="360"/>
      <c r="BE14" s="360"/>
      <c r="BF14" s="361"/>
      <c r="BG14" s="353">
        <v>11486</v>
      </c>
      <c r="BH14" s="354"/>
      <c r="BI14" s="354"/>
      <c r="BJ14" s="354"/>
      <c r="BK14" s="354"/>
      <c r="BL14" s="354"/>
      <c r="BM14" s="354"/>
      <c r="BN14" s="355"/>
      <c r="BO14" s="356">
        <v>3.2</v>
      </c>
      <c r="BP14" s="356"/>
      <c r="BQ14" s="356"/>
      <c r="BR14" s="356"/>
      <c r="BS14" s="366" t="s">
        <v>66</v>
      </c>
      <c r="BT14" s="354"/>
      <c r="BU14" s="354"/>
      <c r="BV14" s="354"/>
      <c r="BW14" s="354"/>
      <c r="BX14" s="354"/>
      <c r="BY14" s="354"/>
      <c r="BZ14" s="354"/>
      <c r="CA14" s="354"/>
      <c r="CB14" s="367"/>
      <c r="CD14" s="359" t="s">
        <v>191</v>
      </c>
      <c r="CE14" s="360"/>
      <c r="CF14" s="360"/>
      <c r="CG14" s="360"/>
      <c r="CH14" s="360"/>
      <c r="CI14" s="360"/>
      <c r="CJ14" s="360"/>
      <c r="CK14" s="360"/>
      <c r="CL14" s="360"/>
      <c r="CM14" s="360"/>
      <c r="CN14" s="360"/>
      <c r="CO14" s="360"/>
      <c r="CP14" s="360"/>
      <c r="CQ14" s="361"/>
      <c r="CR14" s="353">
        <v>293357</v>
      </c>
      <c r="CS14" s="354"/>
      <c r="CT14" s="354"/>
      <c r="CU14" s="354"/>
      <c r="CV14" s="354"/>
      <c r="CW14" s="354"/>
      <c r="CX14" s="354"/>
      <c r="CY14" s="355"/>
      <c r="CZ14" s="356">
        <v>7.8</v>
      </c>
      <c r="DA14" s="356"/>
      <c r="DB14" s="356"/>
      <c r="DC14" s="356"/>
      <c r="DD14" s="366">
        <v>99143</v>
      </c>
      <c r="DE14" s="354"/>
      <c r="DF14" s="354"/>
      <c r="DG14" s="354"/>
      <c r="DH14" s="354"/>
      <c r="DI14" s="354"/>
      <c r="DJ14" s="354"/>
      <c r="DK14" s="354"/>
      <c r="DL14" s="354"/>
      <c r="DM14" s="354"/>
      <c r="DN14" s="354"/>
      <c r="DO14" s="354"/>
      <c r="DP14" s="355"/>
      <c r="DQ14" s="366">
        <v>192572</v>
      </c>
      <c r="DR14" s="354"/>
      <c r="DS14" s="354"/>
      <c r="DT14" s="354"/>
      <c r="DU14" s="354"/>
      <c r="DV14" s="354"/>
      <c r="DW14" s="354"/>
      <c r="DX14" s="354"/>
      <c r="DY14" s="354"/>
      <c r="DZ14" s="354"/>
      <c r="EA14" s="354"/>
      <c r="EB14" s="354"/>
      <c r="EC14" s="367"/>
    </row>
    <row r="15" spans="2:143" ht="11.25" customHeight="1" x14ac:dyDescent="0.15">
      <c r="B15" s="359" t="s">
        <v>192</v>
      </c>
      <c r="C15" s="360"/>
      <c r="D15" s="360"/>
      <c r="E15" s="360"/>
      <c r="F15" s="360"/>
      <c r="G15" s="360"/>
      <c r="H15" s="360"/>
      <c r="I15" s="360"/>
      <c r="J15" s="360"/>
      <c r="K15" s="360"/>
      <c r="L15" s="360"/>
      <c r="M15" s="360"/>
      <c r="N15" s="360"/>
      <c r="O15" s="360"/>
      <c r="P15" s="360"/>
      <c r="Q15" s="361"/>
      <c r="R15" s="353">
        <v>10731</v>
      </c>
      <c r="S15" s="354"/>
      <c r="T15" s="354"/>
      <c r="U15" s="354"/>
      <c r="V15" s="354"/>
      <c r="W15" s="354"/>
      <c r="X15" s="354"/>
      <c r="Y15" s="355"/>
      <c r="Z15" s="356">
        <v>0.3</v>
      </c>
      <c r="AA15" s="356"/>
      <c r="AB15" s="356"/>
      <c r="AC15" s="356"/>
      <c r="AD15" s="357">
        <v>10731</v>
      </c>
      <c r="AE15" s="357"/>
      <c r="AF15" s="357"/>
      <c r="AG15" s="357"/>
      <c r="AH15" s="357"/>
      <c r="AI15" s="357"/>
      <c r="AJ15" s="357"/>
      <c r="AK15" s="357"/>
      <c r="AL15" s="362">
        <v>0.5</v>
      </c>
      <c r="AM15" s="363"/>
      <c r="AN15" s="363"/>
      <c r="AO15" s="364"/>
      <c r="AP15" s="359" t="s">
        <v>193</v>
      </c>
      <c r="AQ15" s="360"/>
      <c r="AR15" s="360"/>
      <c r="AS15" s="360"/>
      <c r="AT15" s="360"/>
      <c r="AU15" s="360"/>
      <c r="AV15" s="360"/>
      <c r="AW15" s="360"/>
      <c r="AX15" s="360"/>
      <c r="AY15" s="360"/>
      <c r="AZ15" s="360"/>
      <c r="BA15" s="360"/>
      <c r="BB15" s="360"/>
      <c r="BC15" s="360"/>
      <c r="BD15" s="360"/>
      <c r="BE15" s="360"/>
      <c r="BF15" s="361"/>
      <c r="BG15" s="353">
        <v>20476</v>
      </c>
      <c r="BH15" s="354"/>
      <c r="BI15" s="354"/>
      <c r="BJ15" s="354"/>
      <c r="BK15" s="354"/>
      <c r="BL15" s="354"/>
      <c r="BM15" s="354"/>
      <c r="BN15" s="355"/>
      <c r="BO15" s="356">
        <v>5.7</v>
      </c>
      <c r="BP15" s="356"/>
      <c r="BQ15" s="356"/>
      <c r="BR15" s="356"/>
      <c r="BS15" s="366" t="s">
        <v>66</v>
      </c>
      <c r="BT15" s="354"/>
      <c r="BU15" s="354"/>
      <c r="BV15" s="354"/>
      <c r="BW15" s="354"/>
      <c r="BX15" s="354"/>
      <c r="BY15" s="354"/>
      <c r="BZ15" s="354"/>
      <c r="CA15" s="354"/>
      <c r="CB15" s="367"/>
      <c r="CD15" s="359" t="s">
        <v>194</v>
      </c>
      <c r="CE15" s="360"/>
      <c r="CF15" s="360"/>
      <c r="CG15" s="360"/>
      <c r="CH15" s="360"/>
      <c r="CI15" s="360"/>
      <c r="CJ15" s="360"/>
      <c r="CK15" s="360"/>
      <c r="CL15" s="360"/>
      <c r="CM15" s="360"/>
      <c r="CN15" s="360"/>
      <c r="CO15" s="360"/>
      <c r="CP15" s="360"/>
      <c r="CQ15" s="361"/>
      <c r="CR15" s="353">
        <v>219247</v>
      </c>
      <c r="CS15" s="354"/>
      <c r="CT15" s="354"/>
      <c r="CU15" s="354"/>
      <c r="CV15" s="354"/>
      <c r="CW15" s="354"/>
      <c r="CX15" s="354"/>
      <c r="CY15" s="355"/>
      <c r="CZ15" s="356">
        <v>5.8</v>
      </c>
      <c r="DA15" s="356"/>
      <c r="DB15" s="356"/>
      <c r="DC15" s="356"/>
      <c r="DD15" s="366">
        <v>6743</v>
      </c>
      <c r="DE15" s="354"/>
      <c r="DF15" s="354"/>
      <c r="DG15" s="354"/>
      <c r="DH15" s="354"/>
      <c r="DI15" s="354"/>
      <c r="DJ15" s="354"/>
      <c r="DK15" s="354"/>
      <c r="DL15" s="354"/>
      <c r="DM15" s="354"/>
      <c r="DN15" s="354"/>
      <c r="DO15" s="354"/>
      <c r="DP15" s="355"/>
      <c r="DQ15" s="366">
        <v>194723</v>
      </c>
      <c r="DR15" s="354"/>
      <c r="DS15" s="354"/>
      <c r="DT15" s="354"/>
      <c r="DU15" s="354"/>
      <c r="DV15" s="354"/>
      <c r="DW15" s="354"/>
      <c r="DX15" s="354"/>
      <c r="DY15" s="354"/>
      <c r="DZ15" s="354"/>
      <c r="EA15" s="354"/>
      <c r="EB15" s="354"/>
      <c r="EC15" s="367"/>
    </row>
    <row r="16" spans="2:143" ht="11.25" customHeight="1" x14ac:dyDescent="0.15">
      <c r="B16" s="359" t="s">
        <v>195</v>
      </c>
      <c r="C16" s="360"/>
      <c r="D16" s="360"/>
      <c r="E16" s="360"/>
      <c r="F16" s="360"/>
      <c r="G16" s="360"/>
      <c r="H16" s="360"/>
      <c r="I16" s="360"/>
      <c r="J16" s="360"/>
      <c r="K16" s="360"/>
      <c r="L16" s="360"/>
      <c r="M16" s="360"/>
      <c r="N16" s="360"/>
      <c r="O16" s="360"/>
      <c r="P16" s="360"/>
      <c r="Q16" s="361"/>
      <c r="R16" s="353" t="s">
        <v>66</v>
      </c>
      <c r="S16" s="354"/>
      <c r="T16" s="354"/>
      <c r="U16" s="354"/>
      <c r="V16" s="354"/>
      <c r="W16" s="354"/>
      <c r="X16" s="354"/>
      <c r="Y16" s="355"/>
      <c r="Z16" s="356" t="s">
        <v>66</v>
      </c>
      <c r="AA16" s="356"/>
      <c r="AB16" s="356"/>
      <c r="AC16" s="356"/>
      <c r="AD16" s="357" t="s">
        <v>66</v>
      </c>
      <c r="AE16" s="357"/>
      <c r="AF16" s="357"/>
      <c r="AG16" s="357"/>
      <c r="AH16" s="357"/>
      <c r="AI16" s="357"/>
      <c r="AJ16" s="357"/>
      <c r="AK16" s="357"/>
      <c r="AL16" s="362" t="s">
        <v>66</v>
      </c>
      <c r="AM16" s="363"/>
      <c r="AN16" s="363"/>
      <c r="AO16" s="364"/>
      <c r="AP16" s="359" t="s">
        <v>196</v>
      </c>
      <c r="AQ16" s="360"/>
      <c r="AR16" s="360"/>
      <c r="AS16" s="360"/>
      <c r="AT16" s="360"/>
      <c r="AU16" s="360"/>
      <c r="AV16" s="360"/>
      <c r="AW16" s="360"/>
      <c r="AX16" s="360"/>
      <c r="AY16" s="360"/>
      <c r="AZ16" s="360"/>
      <c r="BA16" s="360"/>
      <c r="BB16" s="360"/>
      <c r="BC16" s="360"/>
      <c r="BD16" s="360"/>
      <c r="BE16" s="360"/>
      <c r="BF16" s="361"/>
      <c r="BG16" s="353" t="s">
        <v>66</v>
      </c>
      <c r="BH16" s="354"/>
      <c r="BI16" s="354"/>
      <c r="BJ16" s="354"/>
      <c r="BK16" s="354"/>
      <c r="BL16" s="354"/>
      <c r="BM16" s="354"/>
      <c r="BN16" s="355"/>
      <c r="BO16" s="356" t="s">
        <v>66</v>
      </c>
      <c r="BP16" s="356"/>
      <c r="BQ16" s="356"/>
      <c r="BR16" s="356"/>
      <c r="BS16" s="366" t="s">
        <v>66</v>
      </c>
      <c r="BT16" s="354"/>
      <c r="BU16" s="354"/>
      <c r="BV16" s="354"/>
      <c r="BW16" s="354"/>
      <c r="BX16" s="354"/>
      <c r="BY16" s="354"/>
      <c r="BZ16" s="354"/>
      <c r="CA16" s="354"/>
      <c r="CB16" s="367"/>
      <c r="CD16" s="359" t="s">
        <v>197</v>
      </c>
      <c r="CE16" s="360"/>
      <c r="CF16" s="360"/>
      <c r="CG16" s="360"/>
      <c r="CH16" s="360"/>
      <c r="CI16" s="360"/>
      <c r="CJ16" s="360"/>
      <c r="CK16" s="360"/>
      <c r="CL16" s="360"/>
      <c r="CM16" s="360"/>
      <c r="CN16" s="360"/>
      <c r="CO16" s="360"/>
      <c r="CP16" s="360"/>
      <c r="CQ16" s="361"/>
      <c r="CR16" s="353">
        <v>50215</v>
      </c>
      <c r="CS16" s="354"/>
      <c r="CT16" s="354"/>
      <c r="CU16" s="354"/>
      <c r="CV16" s="354"/>
      <c r="CW16" s="354"/>
      <c r="CX16" s="354"/>
      <c r="CY16" s="355"/>
      <c r="CZ16" s="356">
        <v>1.3</v>
      </c>
      <c r="DA16" s="356"/>
      <c r="DB16" s="356"/>
      <c r="DC16" s="356"/>
      <c r="DD16" s="366" t="s">
        <v>66</v>
      </c>
      <c r="DE16" s="354"/>
      <c r="DF16" s="354"/>
      <c r="DG16" s="354"/>
      <c r="DH16" s="354"/>
      <c r="DI16" s="354"/>
      <c r="DJ16" s="354"/>
      <c r="DK16" s="354"/>
      <c r="DL16" s="354"/>
      <c r="DM16" s="354"/>
      <c r="DN16" s="354"/>
      <c r="DO16" s="354"/>
      <c r="DP16" s="355"/>
      <c r="DQ16" s="366">
        <v>16024</v>
      </c>
      <c r="DR16" s="354"/>
      <c r="DS16" s="354"/>
      <c r="DT16" s="354"/>
      <c r="DU16" s="354"/>
      <c r="DV16" s="354"/>
      <c r="DW16" s="354"/>
      <c r="DX16" s="354"/>
      <c r="DY16" s="354"/>
      <c r="DZ16" s="354"/>
      <c r="EA16" s="354"/>
      <c r="EB16" s="354"/>
      <c r="EC16" s="367"/>
    </row>
    <row r="17" spans="2:133" ht="11.25" customHeight="1" x14ac:dyDescent="0.15">
      <c r="B17" s="359" t="s">
        <v>198</v>
      </c>
      <c r="C17" s="360"/>
      <c r="D17" s="360"/>
      <c r="E17" s="360"/>
      <c r="F17" s="360"/>
      <c r="G17" s="360"/>
      <c r="H17" s="360"/>
      <c r="I17" s="360"/>
      <c r="J17" s="360"/>
      <c r="K17" s="360"/>
      <c r="L17" s="360"/>
      <c r="M17" s="360"/>
      <c r="N17" s="360"/>
      <c r="O17" s="360"/>
      <c r="P17" s="360"/>
      <c r="Q17" s="361"/>
      <c r="R17" s="353">
        <v>183</v>
      </c>
      <c r="S17" s="354"/>
      <c r="T17" s="354"/>
      <c r="U17" s="354"/>
      <c r="V17" s="354"/>
      <c r="W17" s="354"/>
      <c r="X17" s="354"/>
      <c r="Y17" s="355"/>
      <c r="Z17" s="356">
        <v>0</v>
      </c>
      <c r="AA17" s="356"/>
      <c r="AB17" s="356"/>
      <c r="AC17" s="356"/>
      <c r="AD17" s="357">
        <v>183</v>
      </c>
      <c r="AE17" s="357"/>
      <c r="AF17" s="357"/>
      <c r="AG17" s="357"/>
      <c r="AH17" s="357"/>
      <c r="AI17" s="357"/>
      <c r="AJ17" s="357"/>
      <c r="AK17" s="357"/>
      <c r="AL17" s="362">
        <v>0</v>
      </c>
      <c r="AM17" s="363"/>
      <c r="AN17" s="363"/>
      <c r="AO17" s="364"/>
      <c r="AP17" s="359" t="s">
        <v>199</v>
      </c>
      <c r="AQ17" s="360"/>
      <c r="AR17" s="360"/>
      <c r="AS17" s="360"/>
      <c r="AT17" s="360"/>
      <c r="AU17" s="360"/>
      <c r="AV17" s="360"/>
      <c r="AW17" s="360"/>
      <c r="AX17" s="360"/>
      <c r="AY17" s="360"/>
      <c r="AZ17" s="360"/>
      <c r="BA17" s="360"/>
      <c r="BB17" s="360"/>
      <c r="BC17" s="360"/>
      <c r="BD17" s="360"/>
      <c r="BE17" s="360"/>
      <c r="BF17" s="361"/>
      <c r="BG17" s="353" t="s">
        <v>66</v>
      </c>
      <c r="BH17" s="354"/>
      <c r="BI17" s="354"/>
      <c r="BJ17" s="354"/>
      <c r="BK17" s="354"/>
      <c r="BL17" s="354"/>
      <c r="BM17" s="354"/>
      <c r="BN17" s="355"/>
      <c r="BO17" s="356" t="s">
        <v>66</v>
      </c>
      <c r="BP17" s="356"/>
      <c r="BQ17" s="356"/>
      <c r="BR17" s="356"/>
      <c r="BS17" s="366" t="s">
        <v>66</v>
      </c>
      <c r="BT17" s="354"/>
      <c r="BU17" s="354"/>
      <c r="BV17" s="354"/>
      <c r="BW17" s="354"/>
      <c r="BX17" s="354"/>
      <c r="BY17" s="354"/>
      <c r="BZ17" s="354"/>
      <c r="CA17" s="354"/>
      <c r="CB17" s="367"/>
      <c r="CD17" s="359" t="s">
        <v>200</v>
      </c>
      <c r="CE17" s="360"/>
      <c r="CF17" s="360"/>
      <c r="CG17" s="360"/>
      <c r="CH17" s="360"/>
      <c r="CI17" s="360"/>
      <c r="CJ17" s="360"/>
      <c r="CK17" s="360"/>
      <c r="CL17" s="360"/>
      <c r="CM17" s="360"/>
      <c r="CN17" s="360"/>
      <c r="CO17" s="360"/>
      <c r="CP17" s="360"/>
      <c r="CQ17" s="361"/>
      <c r="CR17" s="353">
        <v>360401</v>
      </c>
      <c r="CS17" s="354"/>
      <c r="CT17" s="354"/>
      <c r="CU17" s="354"/>
      <c r="CV17" s="354"/>
      <c r="CW17" s="354"/>
      <c r="CX17" s="354"/>
      <c r="CY17" s="355"/>
      <c r="CZ17" s="356">
        <v>9.6</v>
      </c>
      <c r="DA17" s="356"/>
      <c r="DB17" s="356"/>
      <c r="DC17" s="356"/>
      <c r="DD17" s="366" t="s">
        <v>66</v>
      </c>
      <c r="DE17" s="354"/>
      <c r="DF17" s="354"/>
      <c r="DG17" s="354"/>
      <c r="DH17" s="354"/>
      <c r="DI17" s="354"/>
      <c r="DJ17" s="354"/>
      <c r="DK17" s="354"/>
      <c r="DL17" s="354"/>
      <c r="DM17" s="354"/>
      <c r="DN17" s="354"/>
      <c r="DO17" s="354"/>
      <c r="DP17" s="355"/>
      <c r="DQ17" s="366">
        <v>326876</v>
      </c>
      <c r="DR17" s="354"/>
      <c r="DS17" s="354"/>
      <c r="DT17" s="354"/>
      <c r="DU17" s="354"/>
      <c r="DV17" s="354"/>
      <c r="DW17" s="354"/>
      <c r="DX17" s="354"/>
      <c r="DY17" s="354"/>
      <c r="DZ17" s="354"/>
      <c r="EA17" s="354"/>
      <c r="EB17" s="354"/>
      <c r="EC17" s="367"/>
    </row>
    <row r="18" spans="2:133" ht="11.25" customHeight="1" x14ac:dyDescent="0.15">
      <c r="B18" s="359" t="s">
        <v>201</v>
      </c>
      <c r="C18" s="360"/>
      <c r="D18" s="360"/>
      <c r="E18" s="360"/>
      <c r="F18" s="360"/>
      <c r="G18" s="360"/>
      <c r="H18" s="360"/>
      <c r="I18" s="360"/>
      <c r="J18" s="360"/>
      <c r="K18" s="360"/>
      <c r="L18" s="360"/>
      <c r="M18" s="360"/>
      <c r="N18" s="360"/>
      <c r="O18" s="360"/>
      <c r="P18" s="360"/>
      <c r="Q18" s="361"/>
      <c r="R18" s="353">
        <v>1815904</v>
      </c>
      <c r="S18" s="354"/>
      <c r="T18" s="354"/>
      <c r="U18" s="354"/>
      <c r="V18" s="354"/>
      <c r="W18" s="354"/>
      <c r="X18" s="354"/>
      <c r="Y18" s="355"/>
      <c r="Z18" s="356">
        <v>46.3</v>
      </c>
      <c r="AA18" s="356"/>
      <c r="AB18" s="356"/>
      <c r="AC18" s="356"/>
      <c r="AD18" s="357">
        <v>1469624</v>
      </c>
      <c r="AE18" s="357"/>
      <c r="AF18" s="357"/>
      <c r="AG18" s="357"/>
      <c r="AH18" s="357"/>
      <c r="AI18" s="357"/>
      <c r="AJ18" s="357"/>
      <c r="AK18" s="357"/>
      <c r="AL18" s="362">
        <v>74.7</v>
      </c>
      <c r="AM18" s="363"/>
      <c r="AN18" s="363"/>
      <c r="AO18" s="364"/>
      <c r="AP18" s="359" t="s">
        <v>202</v>
      </c>
      <c r="AQ18" s="360"/>
      <c r="AR18" s="360"/>
      <c r="AS18" s="360"/>
      <c r="AT18" s="360"/>
      <c r="AU18" s="360"/>
      <c r="AV18" s="360"/>
      <c r="AW18" s="360"/>
      <c r="AX18" s="360"/>
      <c r="AY18" s="360"/>
      <c r="AZ18" s="360"/>
      <c r="BA18" s="360"/>
      <c r="BB18" s="360"/>
      <c r="BC18" s="360"/>
      <c r="BD18" s="360"/>
      <c r="BE18" s="360"/>
      <c r="BF18" s="361"/>
      <c r="BG18" s="353" t="s">
        <v>66</v>
      </c>
      <c r="BH18" s="354"/>
      <c r="BI18" s="354"/>
      <c r="BJ18" s="354"/>
      <c r="BK18" s="354"/>
      <c r="BL18" s="354"/>
      <c r="BM18" s="354"/>
      <c r="BN18" s="355"/>
      <c r="BO18" s="356" t="s">
        <v>66</v>
      </c>
      <c r="BP18" s="356"/>
      <c r="BQ18" s="356"/>
      <c r="BR18" s="356"/>
      <c r="BS18" s="366" t="s">
        <v>66</v>
      </c>
      <c r="BT18" s="354"/>
      <c r="BU18" s="354"/>
      <c r="BV18" s="354"/>
      <c r="BW18" s="354"/>
      <c r="BX18" s="354"/>
      <c r="BY18" s="354"/>
      <c r="BZ18" s="354"/>
      <c r="CA18" s="354"/>
      <c r="CB18" s="367"/>
      <c r="CD18" s="359" t="s">
        <v>203</v>
      </c>
      <c r="CE18" s="360"/>
      <c r="CF18" s="360"/>
      <c r="CG18" s="360"/>
      <c r="CH18" s="360"/>
      <c r="CI18" s="360"/>
      <c r="CJ18" s="360"/>
      <c r="CK18" s="360"/>
      <c r="CL18" s="360"/>
      <c r="CM18" s="360"/>
      <c r="CN18" s="360"/>
      <c r="CO18" s="360"/>
      <c r="CP18" s="360"/>
      <c r="CQ18" s="361"/>
      <c r="CR18" s="353" t="s">
        <v>66</v>
      </c>
      <c r="CS18" s="354"/>
      <c r="CT18" s="354"/>
      <c r="CU18" s="354"/>
      <c r="CV18" s="354"/>
      <c r="CW18" s="354"/>
      <c r="CX18" s="354"/>
      <c r="CY18" s="355"/>
      <c r="CZ18" s="356" t="s">
        <v>66</v>
      </c>
      <c r="DA18" s="356"/>
      <c r="DB18" s="356"/>
      <c r="DC18" s="356"/>
      <c r="DD18" s="366" t="s">
        <v>66</v>
      </c>
      <c r="DE18" s="354"/>
      <c r="DF18" s="354"/>
      <c r="DG18" s="354"/>
      <c r="DH18" s="354"/>
      <c r="DI18" s="354"/>
      <c r="DJ18" s="354"/>
      <c r="DK18" s="354"/>
      <c r="DL18" s="354"/>
      <c r="DM18" s="354"/>
      <c r="DN18" s="354"/>
      <c r="DO18" s="354"/>
      <c r="DP18" s="355"/>
      <c r="DQ18" s="366" t="s">
        <v>66</v>
      </c>
      <c r="DR18" s="354"/>
      <c r="DS18" s="354"/>
      <c r="DT18" s="354"/>
      <c r="DU18" s="354"/>
      <c r="DV18" s="354"/>
      <c r="DW18" s="354"/>
      <c r="DX18" s="354"/>
      <c r="DY18" s="354"/>
      <c r="DZ18" s="354"/>
      <c r="EA18" s="354"/>
      <c r="EB18" s="354"/>
      <c r="EC18" s="367"/>
    </row>
    <row r="19" spans="2:133" ht="11.25" customHeight="1" x14ac:dyDescent="0.15">
      <c r="B19" s="359" t="s">
        <v>204</v>
      </c>
      <c r="C19" s="360"/>
      <c r="D19" s="360"/>
      <c r="E19" s="360"/>
      <c r="F19" s="360"/>
      <c r="G19" s="360"/>
      <c r="H19" s="360"/>
      <c r="I19" s="360"/>
      <c r="J19" s="360"/>
      <c r="K19" s="360"/>
      <c r="L19" s="360"/>
      <c r="M19" s="360"/>
      <c r="N19" s="360"/>
      <c r="O19" s="360"/>
      <c r="P19" s="360"/>
      <c r="Q19" s="361"/>
      <c r="R19" s="353">
        <v>1469624</v>
      </c>
      <c r="S19" s="354"/>
      <c r="T19" s="354"/>
      <c r="U19" s="354"/>
      <c r="V19" s="354"/>
      <c r="W19" s="354"/>
      <c r="X19" s="354"/>
      <c r="Y19" s="355"/>
      <c r="Z19" s="356">
        <v>37.4</v>
      </c>
      <c r="AA19" s="356"/>
      <c r="AB19" s="356"/>
      <c r="AC19" s="356"/>
      <c r="AD19" s="357">
        <v>1469624</v>
      </c>
      <c r="AE19" s="357"/>
      <c r="AF19" s="357"/>
      <c r="AG19" s="357"/>
      <c r="AH19" s="357"/>
      <c r="AI19" s="357"/>
      <c r="AJ19" s="357"/>
      <c r="AK19" s="357"/>
      <c r="AL19" s="362">
        <v>74.7</v>
      </c>
      <c r="AM19" s="363"/>
      <c r="AN19" s="363"/>
      <c r="AO19" s="364"/>
      <c r="AP19" s="359" t="s">
        <v>205</v>
      </c>
      <c r="AQ19" s="360"/>
      <c r="AR19" s="360"/>
      <c r="AS19" s="360"/>
      <c r="AT19" s="360"/>
      <c r="AU19" s="360"/>
      <c r="AV19" s="360"/>
      <c r="AW19" s="360"/>
      <c r="AX19" s="360"/>
      <c r="AY19" s="360"/>
      <c r="AZ19" s="360"/>
      <c r="BA19" s="360"/>
      <c r="BB19" s="360"/>
      <c r="BC19" s="360"/>
      <c r="BD19" s="360"/>
      <c r="BE19" s="360"/>
      <c r="BF19" s="361"/>
      <c r="BG19" s="353">
        <v>9610</v>
      </c>
      <c r="BH19" s="354"/>
      <c r="BI19" s="354"/>
      <c r="BJ19" s="354"/>
      <c r="BK19" s="354"/>
      <c r="BL19" s="354"/>
      <c r="BM19" s="354"/>
      <c r="BN19" s="355"/>
      <c r="BO19" s="356">
        <v>2.7</v>
      </c>
      <c r="BP19" s="356"/>
      <c r="BQ19" s="356"/>
      <c r="BR19" s="356"/>
      <c r="BS19" s="366" t="s">
        <v>66</v>
      </c>
      <c r="BT19" s="354"/>
      <c r="BU19" s="354"/>
      <c r="BV19" s="354"/>
      <c r="BW19" s="354"/>
      <c r="BX19" s="354"/>
      <c r="BY19" s="354"/>
      <c r="BZ19" s="354"/>
      <c r="CA19" s="354"/>
      <c r="CB19" s="367"/>
      <c r="CD19" s="359" t="s">
        <v>206</v>
      </c>
      <c r="CE19" s="360"/>
      <c r="CF19" s="360"/>
      <c r="CG19" s="360"/>
      <c r="CH19" s="360"/>
      <c r="CI19" s="360"/>
      <c r="CJ19" s="360"/>
      <c r="CK19" s="360"/>
      <c r="CL19" s="360"/>
      <c r="CM19" s="360"/>
      <c r="CN19" s="360"/>
      <c r="CO19" s="360"/>
      <c r="CP19" s="360"/>
      <c r="CQ19" s="361"/>
      <c r="CR19" s="353" t="s">
        <v>66</v>
      </c>
      <c r="CS19" s="354"/>
      <c r="CT19" s="354"/>
      <c r="CU19" s="354"/>
      <c r="CV19" s="354"/>
      <c r="CW19" s="354"/>
      <c r="CX19" s="354"/>
      <c r="CY19" s="355"/>
      <c r="CZ19" s="356" t="s">
        <v>66</v>
      </c>
      <c r="DA19" s="356"/>
      <c r="DB19" s="356"/>
      <c r="DC19" s="356"/>
      <c r="DD19" s="366" t="s">
        <v>66</v>
      </c>
      <c r="DE19" s="354"/>
      <c r="DF19" s="354"/>
      <c r="DG19" s="354"/>
      <c r="DH19" s="354"/>
      <c r="DI19" s="354"/>
      <c r="DJ19" s="354"/>
      <c r="DK19" s="354"/>
      <c r="DL19" s="354"/>
      <c r="DM19" s="354"/>
      <c r="DN19" s="354"/>
      <c r="DO19" s="354"/>
      <c r="DP19" s="355"/>
      <c r="DQ19" s="366" t="s">
        <v>66</v>
      </c>
      <c r="DR19" s="354"/>
      <c r="DS19" s="354"/>
      <c r="DT19" s="354"/>
      <c r="DU19" s="354"/>
      <c r="DV19" s="354"/>
      <c r="DW19" s="354"/>
      <c r="DX19" s="354"/>
      <c r="DY19" s="354"/>
      <c r="DZ19" s="354"/>
      <c r="EA19" s="354"/>
      <c r="EB19" s="354"/>
      <c r="EC19" s="367"/>
    </row>
    <row r="20" spans="2:133" ht="11.25" customHeight="1" x14ac:dyDescent="0.15">
      <c r="B20" s="359" t="s">
        <v>207</v>
      </c>
      <c r="C20" s="360"/>
      <c r="D20" s="360"/>
      <c r="E20" s="360"/>
      <c r="F20" s="360"/>
      <c r="G20" s="360"/>
      <c r="H20" s="360"/>
      <c r="I20" s="360"/>
      <c r="J20" s="360"/>
      <c r="K20" s="360"/>
      <c r="L20" s="360"/>
      <c r="M20" s="360"/>
      <c r="N20" s="360"/>
      <c r="O20" s="360"/>
      <c r="P20" s="360"/>
      <c r="Q20" s="361"/>
      <c r="R20" s="353">
        <v>346280</v>
      </c>
      <c r="S20" s="354"/>
      <c r="T20" s="354"/>
      <c r="U20" s="354"/>
      <c r="V20" s="354"/>
      <c r="W20" s="354"/>
      <c r="X20" s="354"/>
      <c r="Y20" s="355"/>
      <c r="Z20" s="356">
        <v>8.8000000000000007</v>
      </c>
      <c r="AA20" s="356"/>
      <c r="AB20" s="356"/>
      <c r="AC20" s="356"/>
      <c r="AD20" s="357" t="s">
        <v>66</v>
      </c>
      <c r="AE20" s="357"/>
      <c r="AF20" s="357"/>
      <c r="AG20" s="357"/>
      <c r="AH20" s="357"/>
      <c r="AI20" s="357"/>
      <c r="AJ20" s="357"/>
      <c r="AK20" s="357"/>
      <c r="AL20" s="362" t="s">
        <v>66</v>
      </c>
      <c r="AM20" s="363"/>
      <c r="AN20" s="363"/>
      <c r="AO20" s="364"/>
      <c r="AP20" s="359" t="s">
        <v>208</v>
      </c>
      <c r="AQ20" s="360"/>
      <c r="AR20" s="360"/>
      <c r="AS20" s="360"/>
      <c r="AT20" s="360"/>
      <c r="AU20" s="360"/>
      <c r="AV20" s="360"/>
      <c r="AW20" s="360"/>
      <c r="AX20" s="360"/>
      <c r="AY20" s="360"/>
      <c r="AZ20" s="360"/>
      <c r="BA20" s="360"/>
      <c r="BB20" s="360"/>
      <c r="BC20" s="360"/>
      <c r="BD20" s="360"/>
      <c r="BE20" s="360"/>
      <c r="BF20" s="361"/>
      <c r="BG20" s="353">
        <v>9610</v>
      </c>
      <c r="BH20" s="354"/>
      <c r="BI20" s="354"/>
      <c r="BJ20" s="354"/>
      <c r="BK20" s="354"/>
      <c r="BL20" s="354"/>
      <c r="BM20" s="354"/>
      <c r="BN20" s="355"/>
      <c r="BO20" s="356">
        <v>2.7</v>
      </c>
      <c r="BP20" s="356"/>
      <c r="BQ20" s="356"/>
      <c r="BR20" s="356"/>
      <c r="BS20" s="366" t="s">
        <v>66</v>
      </c>
      <c r="BT20" s="354"/>
      <c r="BU20" s="354"/>
      <c r="BV20" s="354"/>
      <c r="BW20" s="354"/>
      <c r="BX20" s="354"/>
      <c r="BY20" s="354"/>
      <c r="BZ20" s="354"/>
      <c r="CA20" s="354"/>
      <c r="CB20" s="367"/>
      <c r="CD20" s="359" t="s">
        <v>209</v>
      </c>
      <c r="CE20" s="360"/>
      <c r="CF20" s="360"/>
      <c r="CG20" s="360"/>
      <c r="CH20" s="360"/>
      <c r="CI20" s="360"/>
      <c r="CJ20" s="360"/>
      <c r="CK20" s="360"/>
      <c r="CL20" s="360"/>
      <c r="CM20" s="360"/>
      <c r="CN20" s="360"/>
      <c r="CO20" s="360"/>
      <c r="CP20" s="360"/>
      <c r="CQ20" s="361"/>
      <c r="CR20" s="353">
        <v>3758679</v>
      </c>
      <c r="CS20" s="354"/>
      <c r="CT20" s="354"/>
      <c r="CU20" s="354"/>
      <c r="CV20" s="354"/>
      <c r="CW20" s="354"/>
      <c r="CX20" s="354"/>
      <c r="CY20" s="355"/>
      <c r="CZ20" s="356">
        <v>100</v>
      </c>
      <c r="DA20" s="356"/>
      <c r="DB20" s="356"/>
      <c r="DC20" s="356"/>
      <c r="DD20" s="366">
        <v>585347</v>
      </c>
      <c r="DE20" s="354"/>
      <c r="DF20" s="354"/>
      <c r="DG20" s="354"/>
      <c r="DH20" s="354"/>
      <c r="DI20" s="354"/>
      <c r="DJ20" s="354"/>
      <c r="DK20" s="354"/>
      <c r="DL20" s="354"/>
      <c r="DM20" s="354"/>
      <c r="DN20" s="354"/>
      <c r="DO20" s="354"/>
      <c r="DP20" s="355"/>
      <c r="DQ20" s="366">
        <v>2569133</v>
      </c>
      <c r="DR20" s="354"/>
      <c r="DS20" s="354"/>
      <c r="DT20" s="354"/>
      <c r="DU20" s="354"/>
      <c r="DV20" s="354"/>
      <c r="DW20" s="354"/>
      <c r="DX20" s="354"/>
      <c r="DY20" s="354"/>
      <c r="DZ20" s="354"/>
      <c r="EA20" s="354"/>
      <c r="EB20" s="354"/>
      <c r="EC20" s="367"/>
    </row>
    <row r="21" spans="2:133" ht="11.25" customHeight="1" x14ac:dyDescent="0.15">
      <c r="B21" s="359" t="s">
        <v>210</v>
      </c>
      <c r="C21" s="360"/>
      <c r="D21" s="360"/>
      <c r="E21" s="360"/>
      <c r="F21" s="360"/>
      <c r="G21" s="360"/>
      <c r="H21" s="360"/>
      <c r="I21" s="360"/>
      <c r="J21" s="360"/>
      <c r="K21" s="360"/>
      <c r="L21" s="360"/>
      <c r="M21" s="360"/>
      <c r="N21" s="360"/>
      <c r="O21" s="360"/>
      <c r="P21" s="360"/>
      <c r="Q21" s="361"/>
      <c r="R21" s="353" t="s">
        <v>66</v>
      </c>
      <c r="S21" s="354"/>
      <c r="T21" s="354"/>
      <c r="U21" s="354"/>
      <c r="V21" s="354"/>
      <c r="W21" s="354"/>
      <c r="X21" s="354"/>
      <c r="Y21" s="355"/>
      <c r="Z21" s="356" t="s">
        <v>66</v>
      </c>
      <c r="AA21" s="356"/>
      <c r="AB21" s="356"/>
      <c r="AC21" s="356"/>
      <c r="AD21" s="357" t="s">
        <v>66</v>
      </c>
      <c r="AE21" s="357"/>
      <c r="AF21" s="357"/>
      <c r="AG21" s="357"/>
      <c r="AH21" s="357"/>
      <c r="AI21" s="357"/>
      <c r="AJ21" s="357"/>
      <c r="AK21" s="357"/>
      <c r="AL21" s="362" t="s">
        <v>66</v>
      </c>
      <c r="AM21" s="363"/>
      <c r="AN21" s="363"/>
      <c r="AO21" s="364"/>
      <c r="AP21" s="359" t="s">
        <v>211</v>
      </c>
      <c r="AQ21" s="368"/>
      <c r="AR21" s="368"/>
      <c r="AS21" s="368"/>
      <c r="AT21" s="368"/>
      <c r="AU21" s="368"/>
      <c r="AV21" s="368"/>
      <c r="AW21" s="368"/>
      <c r="AX21" s="368"/>
      <c r="AY21" s="368"/>
      <c r="AZ21" s="368"/>
      <c r="BA21" s="368"/>
      <c r="BB21" s="368"/>
      <c r="BC21" s="368"/>
      <c r="BD21" s="368"/>
      <c r="BE21" s="368"/>
      <c r="BF21" s="369"/>
      <c r="BG21" s="353" t="s">
        <v>66</v>
      </c>
      <c r="BH21" s="354"/>
      <c r="BI21" s="354"/>
      <c r="BJ21" s="354"/>
      <c r="BK21" s="354"/>
      <c r="BL21" s="354"/>
      <c r="BM21" s="354"/>
      <c r="BN21" s="355"/>
      <c r="BO21" s="356" t="s">
        <v>66</v>
      </c>
      <c r="BP21" s="356"/>
      <c r="BQ21" s="356"/>
      <c r="BR21" s="356"/>
      <c r="BS21" s="366" t="s">
        <v>66</v>
      </c>
      <c r="BT21" s="354"/>
      <c r="BU21" s="354"/>
      <c r="BV21" s="354"/>
      <c r="BW21" s="354"/>
      <c r="BX21" s="354"/>
      <c r="BY21" s="354"/>
      <c r="BZ21" s="354"/>
      <c r="CA21" s="354"/>
      <c r="CB21" s="367"/>
      <c r="CD21" s="370"/>
      <c r="CE21" s="371"/>
      <c r="CF21" s="371"/>
      <c r="CG21" s="371"/>
      <c r="CH21" s="371"/>
      <c r="CI21" s="371"/>
      <c r="CJ21" s="371"/>
      <c r="CK21" s="371"/>
      <c r="CL21" s="371"/>
      <c r="CM21" s="371"/>
      <c r="CN21" s="371"/>
      <c r="CO21" s="371"/>
      <c r="CP21" s="371"/>
      <c r="CQ21" s="372"/>
      <c r="CR21" s="373"/>
      <c r="CS21" s="374"/>
      <c r="CT21" s="374"/>
      <c r="CU21" s="374"/>
      <c r="CV21" s="374"/>
      <c r="CW21" s="374"/>
      <c r="CX21" s="374"/>
      <c r="CY21" s="375"/>
      <c r="CZ21" s="376"/>
      <c r="DA21" s="376"/>
      <c r="DB21" s="376"/>
      <c r="DC21" s="376"/>
      <c r="DD21" s="377"/>
      <c r="DE21" s="374"/>
      <c r="DF21" s="374"/>
      <c r="DG21" s="374"/>
      <c r="DH21" s="374"/>
      <c r="DI21" s="374"/>
      <c r="DJ21" s="374"/>
      <c r="DK21" s="374"/>
      <c r="DL21" s="374"/>
      <c r="DM21" s="374"/>
      <c r="DN21" s="374"/>
      <c r="DO21" s="374"/>
      <c r="DP21" s="375"/>
      <c r="DQ21" s="377"/>
      <c r="DR21" s="374"/>
      <c r="DS21" s="374"/>
      <c r="DT21" s="374"/>
      <c r="DU21" s="374"/>
      <c r="DV21" s="374"/>
      <c r="DW21" s="374"/>
      <c r="DX21" s="374"/>
      <c r="DY21" s="374"/>
      <c r="DZ21" s="374"/>
      <c r="EA21" s="374"/>
      <c r="EB21" s="374"/>
      <c r="EC21" s="378"/>
    </row>
    <row r="22" spans="2:133" ht="11.25" customHeight="1" x14ac:dyDescent="0.15">
      <c r="B22" s="359" t="s">
        <v>212</v>
      </c>
      <c r="C22" s="360"/>
      <c r="D22" s="360"/>
      <c r="E22" s="360"/>
      <c r="F22" s="360"/>
      <c r="G22" s="360"/>
      <c r="H22" s="360"/>
      <c r="I22" s="360"/>
      <c r="J22" s="360"/>
      <c r="K22" s="360"/>
      <c r="L22" s="360"/>
      <c r="M22" s="360"/>
      <c r="N22" s="360"/>
      <c r="O22" s="360"/>
      <c r="P22" s="360"/>
      <c r="Q22" s="361"/>
      <c r="R22" s="353">
        <v>2303094</v>
      </c>
      <c r="S22" s="354"/>
      <c r="T22" s="354"/>
      <c r="U22" s="354"/>
      <c r="V22" s="354"/>
      <c r="W22" s="354"/>
      <c r="X22" s="354"/>
      <c r="Y22" s="355"/>
      <c r="Z22" s="356">
        <v>58.7</v>
      </c>
      <c r="AA22" s="356"/>
      <c r="AB22" s="356"/>
      <c r="AC22" s="356"/>
      <c r="AD22" s="357">
        <v>1947204</v>
      </c>
      <c r="AE22" s="357"/>
      <c r="AF22" s="357"/>
      <c r="AG22" s="357"/>
      <c r="AH22" s="357"/>
      <c r="AI22" s="357"/>
      <c r="AJ22" s="357"/>
      <c r="AK22" s="357"/>
      <c r="AL22" s="362">
        <v>99</v>
      </c>
      <c r="AM22" s="363"/>
      <c r="AN22" s="363"/>
      <c r="AO22" s="364"/>
      <c r="AP22" s="359" t="s">
        <v>213</v>
      </c>
      <c r="AQ22" s="368"/>
      <c r="AR22" s="368"/>
      <c r="AS22" s="368"/>
      <c r="AT22" s="368"/>
      <c r="AU22" s="368"/>
      <c r="AV22" s="368"/>
      <c r="AW22" s="368"/>
      <c r="AX22" s="368"/>
      <c r="AY22" s="368"/>
      <c r="AZ22" s="368"/>
      <c r="BA22" s="368"/>
      <c r="BB22" s="368"/>
      <c r="BC22" s="368"/>
      <c r="BD22" s="368"/>
      <c r="BE22" s="368"/>
      <c r="BF22" s="369"/>
      <c r="BG22" s="353" t="s">
        <v>66</v>
      </c>
      <c r="BH22" s="354"/>
      <c r="BI22" s="354"/>
      <c r="BJ22" s="354"/>
      <c r="BK22" s="354"/>
      <c r="BL22" s="354"/>
      <c r="BM22" s="354"/>
      <c r="BN22" s="355"/>
      <c r="BO22" s="356" t="s">
        <v>66</v>
      </c>
      <c r="BP22" s="356"/>
      <c r="BQ22" s="356"/>
      <c r="BR22" s="356"/>
      <c r="BS22" s="366" t="s">
        <v>66</v>
      </c>
      <c r="BT22" s="354"/>
      <c r="BU22" s="354"/>
      <c r="BV22" s="354"/>
      <c r="BW22" s="354"/>
      <c r="BX22" s="354"/>
      <c r="BY22" s="354"/>
      <c r="BZ22" s="354"/>
      <c r="CA22" s="354"/>
      <c r="CB22" s="367"/>
      <c r="CD22" s="338" t="s">
        <v>214</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40"/>
    </row>
    <row r="23" spans="2:133" ht="11.25" customHeight="1" x14ac:dyDescent="0.15">
      <c r="B23" s="359" t="s">
        <v>215</v>
      </c>
      <c r="C23" s="360"/>
      <c r="D23" s="360"/>
      <c r="E23" s="360"/>
      <c r="F23" s="360"/>
      <c r="G23" s="360"/>
      <c r="H23" s="360"/>
      <c r="I23" s="360"/>
      <c r="J23" s="360"/>
      <c r="K23" s="360"/>
      <c r="L23" s="360"/>
      <c r="M23" s="360"/>
      <c r="N23" s="360"/>
      <c r="O23" s="360"/>
      <c r="P23" s="360"/>
      <c r="Q23" s="361"/>
      <c r="R23" s="353">
        <v>669</v>
      </c>
      <c r="S23" s="354"/>
      <c r="T23" s="354"/>
      <c r="U23" s="354"/>
      <c r="V23" s="354"/>
      <c r="W23" s="354"/>
      <c r="X23" s="354"/>
      <c r="Y23" s="355"/>
      <c r="Z23" s="356">
        <v>0</v>
      </c>
      <c r="AA23" s="356"/>
      <c r="AB23" s="356"/>
      <c r="AC23" s="356"/>
      <c r="AD23" s="357">
        <v>669</v>
      </c>
      <c r="AE23" s="357"/>
      <c r="AF23" s="357"/>
      <c r="AG23" s="357"/>
      <c r="AH23" s="357"/>
      <c r="AI23" s="357"/>
      <c r="AJ23" s="357"/>
      <c r="AK23" s="357"/>
      <c r="AL23" s="362">
        <v>0</v>
      </c>
      <c r="AM23" s="363"/>
      <c r="AN23" s="363"/>
      <c r="AO23" s="364"/>
      <c r="AP23" s="359" t="s">
        <v>216</v>
      </c>
      <c r="AQ23" s="368"/>
      <c r="AR23" s="368"/>
      <c r="AS23" s="368"/>
      <c r="AT23" s="368"/>
      <c r="AU23" s="368"/>
      <c r="AV23" s="368"/>
      <c r="AW23" s="368"/>
      <c r="AX23" s="368"/>
      <c r="AY23" s="368"/>
      <c r="AZ23" s="368"/>
      <c r="BA23" s="368"/>
      <c r="BB23" s="368"/>
      <c r="BC23" s="368"/>
      <c r="BD23" s="368"/>
      <c r="BE23" s="368"/>
      <c r="BF23" s="369"/>
      <c r="BG23" s="353">
        <v>9610</v>
      </c>
      <c r="BH23" s="354"/>
      <c r="BI23" s="354"/>
      <c r="BJ23" s="354"/>
      <c r="BK23" s="354"/>
      <c r="BL23" s="354"/>
      <c r="BM23" s="354"/>
      <c r="BN23" s="355"/>
      <c r="BO23" s="356">
        <v>2.7</v>
      </c>
      <c r="BP23" s="356"/>
      <c r="BQ23" s="356"/>
      <c r="BR23" s="356"/>
      <c r="BS23" s="366" t="s">
        <v>66</v>
      </c>
      <c r="BT23" s="354"/>
      <c r="BU23" s="354"/>
      <c r="BV23" s="354"/>
      <c r="BW23" s="354"/>
      <c r="BX23" s="354"/>
      <c r="BY23" s="354"/>
      <c r="BZ23" s="354"/>
      <c r="CA23" s="354"/>
      <c r="CB23" s="367"/>
      <c r="CD23" s="338" t="s">
        <v>156</v>
      </c>
      <c r="CE23" s="339"/>
      <c r="CF23" s="339"/>
      <c r="CG23" s="339"/>
      <c r="CH23" s="339"/>
      <c r="CI23" s="339"/>
      <c r="CJ23" s="339"/>
      <c r="CK23" s="339"/>
      <c r="CL23" s="339"/>
      <c r="CM23" s="339"/>
      <c r="CN23" s="339"/>
      <c r="CO23" s="339"/>
      <c r="CP23" s="339"/>
      <c r="CQ23" s="340"/>
      <c r="CR23" s="338" t="s">
        <v>217</v>
      </c>
      <c r="CS23" s="339"/>
      <c r="CT23" s="339"/>
      <c r="CU23" s="339"/>
      <c r="CV23" s="339"/>
      <c r="CW23" s="339"/>
      <c r="CX23" s="339"/>
      <c r="CY23" s="340"/>
      <c r="CZ23" s="338" t="s">
        <v>218</v>
      </c>
      <c r="DA23" s="339"/>
      <c r="DB23" s="339"/>
      <c r="DC23" s="340"/>
      <c r="DD23" s="338" t="s">
        <v>219</v>
      </c>
      <c r="DE23" s="339"/>
      <c r="DF23" s="339"/>
      <c r="DG23" s="339"/>
      <c r="DH23" s="339"/>
      <c r="DI23" s="339"/>
      <c r="DJ23" s="339"/>
      <c r="DK23" s="340"/>
      <c r="DL23" s="379" t="s">
        <v>220</v>
      </c>
      <c r="DM23" s="380"/>
      <c r="DN23" s="380"/>
      <c r="DO23" s="380"/>
      <c r="DP23" s="380"/>
      <c r="DQ23" s="380"/>
      <c r="DR23" s="380"/>
      <c r="DS23" s="380"/>
      <c r="DT23" s="380"/>
      <c r="DU23" s="380"/>
      <c r="DV23" s="381"/>
      <c r="DW23" s="338" t="s">
        <v>221</v>
      </c>
      <c r="DX23" s="339"/>
      <c r="DY23" s="339"/>
      <c r="DZ23" s="339"/>
      <c r="EA23" s="339"/>
      <c r="EB23" s="339"/>
      <c r="EC23" s="340"/>
    </row>
    <row r="24" spans="2:133" ht="11.25" customHeight="1" x14ac:dyDescent="0.15">
      <c r="B24" s="359" t="s">
        <v>222</v>
      </c>
      <c r="C24" s="360"/>
      <c r="D24" s="360"/>
      <c r="E24" s="360"/>
      <c r="F24" s="360"/>
      <c r="G24" s="360"/>
      <c r="H24" s="360"/>
      <c r="I24" s="360"/>
      <c r="J24" s="360"/>
      <c r="K24" s="360"/>
      <c r="L24" s="360"/>
      <c r="M24" s="360"/>
      <c r="N24" s="360"/>
      <c r="O24" s="360"/>
      <c r="P24" s="360"/>
      <c r="Q24" s="361"/>
      <c r="R24" s="353">
        <v>26749</v>
      </c>
      <c r="S24" s="354"/>
      <c r="T24" s="354"/>
      <c r="U24" s="354"/>
      <c r="V24" s="354"/>
      <c r="W24" s="354"/>
      <c r="X24" s="354"/>
      <c r="Y24" s="355"/>
      <c r="Z24" s="356">
        <v>0.7</v>
      </c>
      <c r="AA24" s="356"/>
      <c r="AB24" s="356"/>
      <c r="AC24" s="356"/>
      <c r="AD24" s="357" t="s">
        <v>66</v>
      </c>
      <c r="AE24" s="357"/>
      <c r="AF24" s="357"/>
      <c r="AG24" s="357"/>
      <c r="AH24" s="357"/>
      <c r="AI24" s="357"/>
      <c r="AJ24" s="357"/>
      <c r="AK24" s="357"/>
      <c r="AL24" s="362" t="s">
        <v>66</v>
      </c>
      <c r="AM24" s="363"/>
      <c r="AN24" s="363"/>
      <c r="AO24" s="364"/>
      <c r="AP24" s="359" t="s">
        <v>223</v>
      </c>
      <c r="AQ24" s="368"/>
      <c r="AR24" s="368"/>
      <c r="AS24" s="368"/>
      <c r="AT24" s="368"/>
      <c r="AU24" s="368"/>
      <c r="AV24" s="368"/>
      <c r="AW24" s="368"/>
      <c r="AX24" s="368"/>
      <c r="AY24" s="368"/>
      <c r="AZ24" s="368"/>
      <c r="BA24" s="368"/>
      <c r="BB24" s="368"/>
      <c r="BC24" s="368"/>
      <c r="BD24" s="368"/>
      <c r="BE24" s="368"/>
      <c r="BF24" s="369"/>
      <c r="BG24" s="353" t="s">
        <v>66</v>
      </c>
      <c r="BH24" s="354"/>
      <c r="BI24" s="354"/>
      <c r="BJ24" s="354"/>
      <c r="BK24" s="354"/>
      <c r="BL24" s="354"/>
      <c r="BM24" s="354"/>
      <c r="BN24" s="355"/>
      <c r="BO24" s="356" t="s">
        <v>66</v>
      </c>
      <c r="BP24" s="356"/>
      <c r="BQ24" s="356"/>
      <c r="BR24" s="356"/>
      <c r="BS24" s="366" t="s">
        <v>66</v>
      </c>
      <c r="BT24" s="354"/>
      <c r="BU24" s="354"/>
      <c r="BV24" s="354"/>
      <c r="BW24" s="354"/>
      <c r="BX24" s="354"/>
      <c r="BY24" s="354"/>
      <c r="BZ24" s="354"/>
      <c r="CA24" s="354"/>
      <c r="CB24" s="367"/>
      <c r="CD24" s="342" t="s">
        <v>224</v>
      </c>
      <c r="CE24" s="343"/>
      <c r="CF24" s="343"/>
      <c r="CG24" s="343"/>
      <c r="CH24" s="343"/>
      <c r="CI24" s="343"/>
      <c r="CJ24" s="343"/>
      <c r="CK24" s="343"/>
      <c r="CL24" s="343"/>
      <c r="CM24" s="343"/>
      <c r="CN24" s="343"/>
      <c r="CO24" s="343"/>
      <c r="CP24" s="343"/>
      <c r="CQ24" s="344"/>
      <c r="CR24" s="345">
        <v>1326776</v>
      </c>
      <c r="CS24" s="346"/>
      <c r="CT24" s="346"/>
      <c r="CU24" s="346"/>
      <c r="CV24" s="346"/>
      <c r="CW24" s="346"/>
      <c r="CX24" s="346"/>
      <c r="CY24" s="347"/>
      <c r="CZ24" s="350">
        <v>35.299999999999997</v>
      </c>
      <c r="DA24" s="351"/>
      <c r="DB24" s="351"/>
      <c r="DC24" s="365"/>
      <c r="DD24" s="382">
        <v>1180582</v>
      </c>
      <c r="DE24" s="346"/>
      <c r="DF24" s="346"/>
      <c r="DG24" s="346"/>
      <c r="DH24" s="346"/>
      <c r="DI24" s="346"/>
      <c r="DJ24" s="346"/>
      <c r="DK24" s="347"/>
      <c r="DL24" s="382">
        <v>1165864</v>
      </c>
      <c r="DM24" s="346"/>
      <c r="DN24" s="346"/>
      <c r="DO24" s="346"/>
      <c r="DP24" s="346"/>
      <c r="DQ24" s="346"/>
      <c r="DR24" s="346"/>
      <c r="DS24" s="346"/>
      <c r="DT24" s="346"/>
      <c r="DU24" s="346"/>
      <c r="DV24" s="347"/>
      <c r="DW24" s="350">
        <v>56.9</v>
      </c>
      <c r="DX24" s="351"/>
      <c r="DY24" s="351"/>
      <c r="DZ24" s="351"/>
      <c r="EA24" s="351"/>
      <c r="EB24" s="351"/>
      <c r="EC24" s="352"/>
    </row>
    <row r="25" spans="2:133" ht="11.25" customHeight="1" x14ac:dyDescent="0.15">
      <c r="B25" s="359" t="s">
        <v>225</v>
      </c>
      <c r="C25" s="360"/>
      <c r="D25" s="360"/>
      <c r="E25" s="360"/>
      <c r="F25" s="360"/>
      <c r="G25" s="360"/>
      <c r="H25" s="360"/>
      <c r="I25" s="360"/>
      <c r="J25" s="360"/>
      <c r="K25" s="360"/>
      <c r="L25" s="360"/>
      <c r="M25" s="360"/>
      <c r="N25" s="360"/>
      <c r="O25" s="360"/>
      <c r="P25" s="360"/>
      <c r="Q25" s="361"/>
      <c r="R25" s="353">
        <v>60380</v>
      </c>
      <c r="S25" s="354"/>
      <c r="T25" s="354"/>
      <c r="U25" s="354"/>
      <c r="V25" s="354"/>
      <c r="W25" s="354"/>
      <c r="X25" s="354"/>
      <c r="Y25" s="355"/>
      <c r="Z25" s="356">
        <v>1.5</v>
      </c>
      <c r="AA25" s="356"/>
      <c r="AB25" s="356"/>
      <c r="AC25" s="356"/>
      <c r="AD25" s="357">
        <v>2434</v>
      </c>
      <c r="AE25" s="357"/>
      <c r="AF25" s="357"/>
      <c r="AG25" s="357"/>
      <c r="AH25" s="357"/>
      <c r="AI25" s="357"/>
      <c r="AJ25" s="357"/>
      <c r="AK25" s="357"/>
      <c r="AL25" s="362">
        <v>0.1</v>
      </c>
      <c r="AM25" s="363"/>
      <c r="AN25" s="363"/>
      <c r="AO25" s="364"/>
      <c r="AP25" s="359" t="s">
        <v>226</v>
      </c>
      <c r="AQ25" s="368"/>
      <c r="AR25" s="368"/>
      <c r="AS25" s="368"/>
      <c r="AT25" s="368"/>
      <c r="AU25" s="368"/>
      <c r="AV25" s="368"/>
      <c r="AW25" s="368"/>
      <c r="AX25" s="368"/>
      <c r="AY25" s="368"/>
      <c r="AZ25" s="368"/>
      <c r="BA25" s="368"/>
      <c r="BB25" s="368"/>
      <c r="BC25" s="368"/>
      <c r="BD25" s="368"/>
      <c r="BE25" s="368"/>
      <c r="BF25" s="369"/>
      <c r="BG25" s="353" t="s">
        <v>66</v>
      </c>
      <c r="BH25" s="354"/>
      <c r="BI25" s="354"/>
      <c r="BJ25" s="354"/>
      <c r="BK25" s="354"/>
      <c r="BL25" s="354"/>
      <c r="BM25" s="354"/>
      <c r="BN25" s="355"/>
      <c r="BO25" s="356" t="s">
        <v>66</v>
      </c>
      <c r="BP25" s="356"/>
      <c r="BQ25" s="356"/>
      <c r="BR25" s="356"/>
      <c r="BS25" s="366" t="s">
        <v>66</v>
      </c>
      <c r="BT25" s="354"/>
      <c r="BU25" s="354"/>
      <c r="BV25" s="354"/>
      <c r="BW25" s="354"/>
      <c r="BX25" s="354"/>
      <c r="BY25" s="354"/>
      <c r="BZ25" s="354"/>
      <c r="CA25" s="354"/>
      <c r="CB25" s="367"/>
      <c r="CD25" s="359" t="s">
        <v>227</v>
      </c>
      <c r="CE25" s="360"/>
      <c r="CF25" s="360"/>
      <c r="CG25" s="360"/>
      <c r="CH25" s="360"/>
      <c r="CI25" s="360"/>
      <c r="CJ25" s="360"/>
      <c r="CK25" s="360"/>
      <c r="CL25" s="360"/>
      <c r="CM25" s="360"/>
      <c r="CN25" s="360"/>
      <c r="CO25" s="360"/>
      <c r="CP25" s="360"/>
      <c r="CQ25" s="361"/>
      <c r="CR25" s="353">
        <v>828400</v>
      </c>
      <c r="CS25" s="383"/>
      <c r="CT25" s="383"/>
      <c r="CU25" s="383"/>
      <c r="CV25" s="383"/>
      <c r="CW25" s="383"/>
      <c r="CX25" s="383"/>
      <c r="CY25" s="384"/>
      <c r="CZ25" s="362">
        <v>22</v>
      </c>
      <c r="DA25" s="385"/>
      <c r="DB25" s="385"/>
      <c r="DC25" s="386"/>
      <c r="DD25" s="366">
        <v>797412</v>
      </c>
      <c r="DE25" s="383"/>
      <c r="DF25" s="383"/>
      <c r="DG25" s="383"/>
      <c r="DH25" s="383"/>
      <c r="DI25" s="383"/>
      <c r="DJ25" s="383"/>
      <c r="DK25" s="384"/>
      <c r="DL25" s="366">
        <v>782725</v>
      </c>
      <c r="DM25" s="383"/>
      <c r="DN25" s="383"/>
      <c r="DO25" s="383"/>
      <c r="DP25" s="383"/>
      <c r="DQ25" s="383"/>
      <c r="DR25" s="383"/>
      <c r="DS25" s="383"/>
      <c r="DT25" s="383"/>
      <c r="DU25" s="383"/>
      <c r="DV25" s="384"/>
      <c r="DW25" s="362">
        <v>38.200000000000003</v>
      </c>
      <c r="DX25" s="385"/>
      <c r="DY25" s="385"/>
      <c r="DZ25" s="385"/>
      <c r="EA25" s="385"/>
      <c r="EB25" s="385"/>
      <c r="EC25" s="387"/>
    </row>
    <row r="26" spans="2:133" ht="11.25" customHeight="1" x14ac:dyDescent="0.15">
      <c r="B26" s="359" t="s">
        <v>228</v>
      </c>
      <c r="C26" s="360"/>
      <c r="D26" s="360"/>
      <c r="E26" s="360"/>
      <c r="F26" s="360"/>
      <c r="G26" s="360"/>
      <c r="H26" s="360"/>
      <c r="I26" s="360"/>
      <c r="J26" s="360"/>
      <c r="K26" s="360"/>
      <c r="L26" s="360"/>
      <c r="M26" s="360"/>
      <c r="N26" s="360"/>
      <c r="O26" s="360"/>
      <c r="P26" s="360"/>
      <c r="Q26" s="361"/>
      <c r="R26" s="353">
        <v>17770</v>
      </c>
      <c r="S26" s="354"/>
      <c r="T26" s="354"/>
      <c r="U26" s="354"/>
      <c r="V26" s="354"/>
      <c r="W26" s="354"/>
      <c r="X26" s="354"/>
      <c r="Y26" s="355"/>
      <c r="Z26" s="356">
        <v>0.5</v>
      </c>
      <c r="AA26" s="356"/>
      <c r="AB26" s="356"/>
      <c r="AC26" s="356"/>
      <c r="AD26" s="357" t="s">
        <v>66</v>
      </c>
      <c r="AE26" s="357"/>
      <c r="AF26" s="357"/>
      <c r="AG26" s="357"/>
      <c r="AH26" s="357"/>
      <c r="AI26" s="357"/>
      <c r="AJ26" s="357"/>
      <c r="AK26" s="357"/>
      <c r="AL26" s="362" t="s">
        <v>66</v>
      </c>
      <c r="AM26" s="363"/>
      <c r="AN26" s="363"/>
      <c r="AO26" s="364"/>
      <c r="AP26" s="359" t="s">
        <v>229</v>
      </c>
      <c r="AQ26" s="368"/>
      <c r="AR26" s="368"/>
      <c r="AS26" s="368"/>
      <c r="AT26" s="368"/>
      <c r="AU26" s="368"/>
      <c r="AV26" s="368"/>
      <c r="AW26" s="368"/>
      <c r="AX26" s="368"/>
      <c r="AY26" s="368"/>
      <c r="AZ26" s="368"/>
      <c r="BA26" s="368"/>
      <c r="BB26" s="368"/>
      <c r="BC26" s="368"/>
      <c r="BD26" s="368"/>
      <c r="BE26" s="368"/>
      <c r="BF26" s="369"/>
      <c r="BG26" s="353" t="s">
        <v>66</v>
      </c>
      <c r="BH26" s="354"/>
      <c r="BI26" s="354"/>
      <c r="BJ26" s="354"/>
      <c r="BK26" s="354"/>
      <c r="BL26" s="354"/>
      <c r="BM26" s="354"/>
      <c r="BN26" s="355"/>
      <c r="BO26" s="356" t="s">
        <v>66</v>
      </c>
      <c r="BP26" s="356"/>
      <c r="BQ26" s="356"/>
      <c r="BR26" s="356"/>
      <c r="BS26" s="366" t="s">
        <v>66</v>
      </c>
      <c r="BT26" s="354"/>
      <c r="BU26" s="354"/>
      <c r="BV26" s="354"/>
      <c r="BW26" s="354"/>
      <c r="BX26" s="354"/>
      <c r="BY26" s="354"/>
      <c r="BZ26" s="354"/>
      <c r="CA26" s="354"/>
      <c r="CB26" s="367"/>
      <c r="CD26" s="359" t="s">
        <v>230</v>
      </c>
      <c r="CE26" s="360"/>
      <c r="CF26" s="360"/>
      <c r="CG26" s="360"/>
      <c r="CH26" s="360"/>
      <c r="CI26" s="360"/>
      <c r="CJ26" s="360"/>
      <c r="CK26" s="360"/>
      <c r="CL26" s="360"/>
      <c r="CM26" s="360"/>
      <c r="CN26" s="360"/>
      <c r="CO26" s="360"/>
      <c r="CP26" s="360"/>
      <c r="CQ26" s="361"/>
      <c r="CR26" s="353">
        <v>539157</v>
      </c>
      <c r="CS26" s="354"/>
      <c r="CT26" s="354"/>
      <c r="CU26" s="354"/>
      <c r="CV26" s="354"/>
      <c r="CW26" s="354"/>
      <c r="CX26" s="354"/>
      <c r="CY26" s="355"/>
      <c r="CZ26" s="362">
        <v>14.3</v>
      </c>
      <c r="DA26" s="385"/>
      <c r="DB26" s="385"/>
      <c r="DC26" s="386"/>
      <c r="DD26" s="366">
        <v>511995</v>
      </c>
      <c r="DE26" s="354"/>
      <c r="DF26" s="354"/>
      <c r="DG26" s="354"/>
      <c r="DH26" s="354"/>
      <c r="DI26" s="354"/>
      <c r="DJ26" s="354"/>
      <c r="DK26" s="355"/>
      <c r="DL26" s="366" t="s">
        <v>66</v>
      </c>
      <c r="DM26" s="354"/>
      <c r="DN26" s="354"/>
      <c r="DO26" s="354"/>
      <c r="DP26" s="354"/>
      <c r="DQ26" s="354"/>
      <c r="DR26" s="354"/>
      <c r="DS26" s="354"/>
      <c r="DT26" s="354"/>
      <c r="DU26" s="354"/>
      <c r="DV26" s="355"/>
      <c r="DW26" s="362" t="s">
        <v>66</v>
      </c>
      <c r="DX26" s="385"/>
      <c r="DY26" s="385"/>
      <c r="DZ26" s="385"/>
      <c r="EA26" s="385"/>
      <c r="EB26" s="385"/>
      <c r="EC26" s="387"/>
    </row>
    <row r="27" spans="2:133" ht="11.25" customHeight="1" x14ac:dyDescent="0.15">
      <c r="B27" s="359" t="s">
        <v>231</v>
      </c>
      <c r="C27" s="360"/>
      <c r="D27" s="360"/>
      <c r="E27" s="360"/>
      <c r="F27" s="360"/>
      <c r="G27" s="360"/>
      <c r="H27" s="360"/>
      <c r="I27" s="360"/>
      <c r="J27" s="360"/>
      <c r="K27" s="360"/>
      <c r="L27" s="360"/>
      <c r="M27" s="360"/>
      <c r="N27" s="360"/>
      <c r="O27" s="360"/>
      <c r="P27" s="360"/>
      <c r="Q27" s="361"/>
      <c r="R27" s="353">
        <v>199405</v>
      </c>
      <c r="S27" s="354"/>
      <c r="T27" s="354"/>
      <c r="U27" s="354"/>
      <c r="V27" s="354"/>
      <c r="W27" s="354"/>
      <c r="X27" s="354"/>
      <c r="Y27" s="355"/>
      <c r="Z27" s="356">
        <v>5.0999999999999996</v>
      </c>
      <c r="AA27" s="356"/>
      <c r="AB27" s="356"/>
      <c r="AC27" s="356"/>
      <c r="AD27" s="357" t="s">
        <v>66</v>
      </c>
      <c r="AE27" s="357"/>
      <c r="AF27" s="357"/>
      <c r="AG27" s="357"/>
      <c r="AH27" s="357"/>
      <c r="AI27" s="357"/>
      <c r="AJ27" s="357"/>
      <c r="AK27" s="357"/>
      <c r="AL27" s="362" t="s">
        <v>66</v>
      </c>
      <c r="AM27" s="363"/>
      <c r="AN27" s="363"/>
      <c r="AO27" s="364"/>
      <c r="AP27" s="359" t="s">
        <v>232</v>
      </c>
      <c r="AQ27" s="360"/>
      <c r="AR27" s="360"/>
      <c r="AS27" s="360"/>
      <c r="AT27" s="360"/>
      <c r="AU27" s="360"/>
      <c r="AV27" s="360"/>
      <c r="AW27" s="360"/>
      <c r="AX27" s="360"/>
      <c r="AY27" s="360"/>
      <c r="AZ27" s="360"/>
      <c r="BA27" s="360"/>
      <c r="BB27" s="360"/>
      <c r="BC27" s="360"/>
      <c r="BD27" s="360"/>
      <c r="BE27" s="360"/>
      <c r="BF27" s="361"/>
      <c r="BG27" s="353">
        <v>361072</v>
      </c>
      <c r="BH27" s="354"/>
      <c r="BI27" s="354"/>
      <c r="BJ27" s="354"/>
      <c r="BK27" s="354"/>
      <c r="BL27" s="354"/>
      <c r="BM27" s="354"/>
      <c r="BN27" s="355"/>
      <c r="BO27" s="356">
        <v>100</v>
      </c>
      <c r="BP27" s="356"/>
      <c r="BQ27" s="356"/>
      <c r="BR27" s="356"/>
      <c r="BS27" s="366" t="s">
        <v>66</v>
      </c>
      <c r="BT27" s="354"/>
      <c r="BU27" s="354"/>
      <c r="BV27" s="354"/>
      <c r="BW27" s="354"/>
      <c r="BX27" s="354"/>
      <c r="BY27" s="354"/>
      <c r="BZ27" s="354"/>
      <c r="CA27" s="354"/>
      <c r="CB27" s="367"/>
      <c r="CD27" s="359" t="s">
        <v>233</v>
      </c>
      <c r="CE27" s="360"/>
      <c r="CF27" s="360"/>
      <c r="CG27" s="360"/>
      <c r="CH27" s="360"/>
      <c r="CI27" s="360"/>
      <c r="CJ27" s="360"/>
      <c r="CK27" s="360"/>
      <c r="CL27" s="360"/>
      <c r="CM27" s="360"/>
      <c r="CN27" s="360"/>
      <c r="CO27" s="360"/>
      <c r="CP27" s="360"/>
      <c r="CQ27" s="361"/>
      <c r="CR27" s="353">
        <v>137975</v>
      </c>
      <c r="CS27" s="383"/>
      <c r="CT27" s="383"/>
      <c r="CU27" s="383"/>
      <c r="CV27" s="383"/>
      <c r="CW27" s="383"/>
      <c r="CX27" s="383"/>
      <c r="CY27" s="384"/>
      <c r="CZ27" s="362">
        <v>3.7</v>
      </c>
      <c r="DA27" s="385"/>
      <c r="DB27" s="385"/>
      <c r="DC27" s="386"/>
      <c r="DD27" s="366">
        <v>56294</v>
      </c>
      <c r="DE27" s="383"/>
      <c r="DF27" s="383"/>
      <c r="DG27" s="383"/>
      <c r="DH27" s="383"/>
      <c r="DI27" s="383"/>
      <c r="DJ27" s="383"/>
      <c r="DK27" s="384"/>
      <c r="DL27" s="366">
        <v>56263</v>
      </c>
      <c r="DM27" s="383"/>
      <c r="DN27" s="383"/>
      <c r="DO27" s="383"/>
      <c r="DP27" s="383"/>
      <c r="DQ27" s="383"/>
      <c r="DR27" s="383"/>
      <c r="DS27" s="383"/>
      <c r="DT27" s="383"/>
      <c r="DU27" s="383"/>
      <c r="DV27" s="384"/>
      <c r="DW27" s="362">
        <v>2.7</v>
      </c>
      <c r="DX27" s="385"/>
      <c r="DY27" s="385"/>
      <c r="DZ27" s="385"/>
      <c r="EA27" s="385"/>
      <c r="EB27" s="385"/>
      <c r="EC27" s="387"/>
    </row>
    <row r="28" spans="2:133" ht="11.25" customHeight="1" x14ac:dyDescent="0.15">
      <c r="B28" s="388" t="s">
        <v>234</v>
      </c>
      <c r="C28" s="389"/>
      <c r="D28" s="389"/>
      <c r="E28" s="389"/>
      <c r="F28" s="389"/>
      <c r="G28" s="389"/>
      <c r="H28" s="389"/>
      <c r="I28" s="389"/>
      <c r="J28" s="389"/>
      <c r="K28" s="389"/>
      <c r="L28" s="389"/>
      <c r="M28" s="389"/>
      <c r="N28" s="389"/>
      <c r="O28" s="389"/>
      <c r="P28" s="389"/>
      <c r="Q28" s="390"/>
      <c r="R28" s="353" t="s">
        <v>66</v>
      </c>
      <c r="S28" s="354"/>
      <c r="T28" s="354"/>
      <c r="U28" s="354"/>
      <c r="V28" s="354"/>
      <c r="W28" s="354"/>
      <c r="X28" s="354"/>
      <c r="Y28" s="355"/>
      <c r="Z28" s="356" t="s">
        <v>66</v>
      </c>
      <c r="AA28" s="356"/>
      <c r="AB28" s="356"/>
      <c r="AC28" s="356"/>
      <c r="AD28" s="357" t="s">
        <v>66</v>
      </c>
      <c r="AE28" s="357"/>
      <c r="AF28" s="357"/>
      <c r="AG28" s="357"/>
      <c r="AH28" s="357"/>
      <c r="AI28" s="357"/>
      <c r="AJ28" s="357"/>
      <c r="AK28" s="357"/>
      <c r="AL28" s="362" t="s">
        <v>66</v>
      </c>
      <c r="AM28" s="363"/>
      <c r="AN28" s="363"/>
      <c r="AO28" s="364"/>
      <c r="AP28" s="370"/>
      <c r="AQ28" s="371"/>
      <c r="AR28" s="371"/>
      <c r="AS28" s="371"/>
      <c r="AT28" s="371"/>
      <c r="AU28" s="371"/>
      <c r="AV28" s="371"/>
      <c r="AW28" s="371"/>
      <c r="AX28" s="371"/>
      <c r="AY28" s="371"/>
      <c r="AZ28" s="371"/>
      <c r="BA28" s="371"/>
      <c r="BB28" s="371"/>
      <c r="BC28" s="371"/>
      <c r="BD28" s="371"/>
      <c r="BE28" s="371"/>
      <c r="BF28" s="372"/>
      <c r="BG28" s="353"/>
      <c r="BH28" s="354"/>
      <c r="BI28" s="354"/>
      <c r="BJ28" s="354"/>
      <c r="BK28" s="354"/>
      <c r="BL28" s="354"/>
      <c r="BM28" s="354"/>
      <c r="BN28" s="355"/>
      <c r="BO28" s="356"/>
      <c r="BP28" s="356"/>
      <c r="BQ28" s="356"/>
      <c r="BR28" s="356"/>
      <c r="BS28" s="357"/>
      <c r="BT28" s="357"/>
      <c r="BU28" s="357"/>
      <c r="BV28" s="357"/>
      <c r="BW28" s="357"/>
      <c r="BX28" s="357"/>
      <c r="BY28" s="357"/>
      <c r="BZ28" s="357"/>
      <c r="CA28" s="357"/>
      <c r="CB28" s="358"/>
      <c r="CD28" s="359" t="s">
        <v>235</v>
      </c>
      <c r="CE28" s="360"/>
      <c r="CF28" s="360"/>
      <c r="CG28" s="360"/>
      <c r="CH28" s="360"/>
      <c r="CI28" s="360"/>
      <c r="CJ28" s="360"/>
      <c r="CK28" s="360"/>
      <c r="CL28" s="360"/>
      <c r="CM28" s="360"/>
      <c r="CN28" s="360"/>
      <c r="CO28" s="360"/>
      <c r="CP28" s="360"/>
      <c r="CQ28" s="361"/>
      <c r="CR28" s="353">
        <v>360401</v>
      </c>
      <c r="CS28" s="354"/>
      <c r="CT28" s="354"/>
      <c r="CU28" s="354"/>
      <c r="CV28" s="354"/>
      <c r="CW28" s="354"/>
      <c r="CX28" s="354"/>
      <c r="CY28" s="355"/>
      <c r="CZ28" s="362">
        <v>9.6</v>
      </c>
      <c r="DA28" s="385"/>
      <c r="DB28" s="385"/>
      <c r="DC28" s="386"/>
      <c r="DD28" s="366">
        <v>326876</v>
      </c>
      <c r="DE28" s="354"/>
      <c r="DF28" s="354"/>
      <c r="DG28" s="354"/>
      <c r="DH28" s="354"/>
      <c r="DI28" s="354"/>
      <c r="DJ28" s="354"/>
      <c r="DK28" s="355"/>
      <c r="DL28" s="366">
        <v>326876</v>
      </c>
      <c r="DM28" s="354"/>
      <c r="DN28" s="354"/>
      <c r="DO28" s="354"/>
      <c r="DP28" s="354"/>
      <c r="DQ28" s="354"/>
      <c r="DR28" s="354"/>
      <c r="DS28" s="354"/>
      <c r="DT28" s="354"/>
      <c r="DU28" s="354"/>
      <c r="DV28" s="355"/>
      <c r="DW28" s="362">
        <v>15.9</v>
      </c>
      <c r="DX28" s="385"/>
      <c r="DY28" s="385"/>
      <c r="DZ28" s="385"/>
      <c r="EA28" s="385"/>
      <c r="EB28" s="385"/>
      <c r="EC28" s="387"/>
    </row>
    <row r="29" spans="2:133" ht="11.25" customHeight="1" x14ac:dyDescent="0.15">
      <c r="B29" s="359" t="s">
        <v>236</v>
      </c>
      <c r="C29" s="360"/>
      <c r="D29" s="360"/>
      <c r="E29" s="360"/>
      <c r="F29" s="360"/>
      <c r="G29" s="360"/>
      <c r="H29" s="360"/>
      <c r="I29" s="360"/>
      <c r="J29" s="360"/>
      <c r="K29" s="360"/>
      <c r="L29" s="360"/>
      <c r="M29" s="360"/>
      <c r="N29" s="360"/>
      <c r="O29" s="360"/>
      <c r="P29" s="360"/>
      <c r="Q29" s="361"/>
      <c r="R29" s="353">
        <v>141302</v>
      </c>
      <c r="S29" s="354"/>
      <c r="T29" s="354"/>
      <c r="U29" s="354"/>
      <c r="V29" s="354"/>
      <c r="W29" s="354"/>
      <c r="X29" s="354"/>
      <c r="Y29" s="355"/>
      <c r="Z29" s="356">
        <v>3.6</v>
      </c>
      <c r="AA29" s="356"/>
      <c r="AB29" s="356"/>
      <c r="AC29" s="356"/>
      <c r="AD29" s="357" t="s">
        <v>66</v>
      </c>
      <c r="AE29" s="357"/>
      <c r="AF29" s="357"/>
      <c r="AG29" s="357"/>
      <c r="AH29" s="357"/>
      <c r="AI29" s="357"/>
      <c r="AJ29" s="357"/>
      <c r="AK29" s="357"/>
      <c r="AL29" s="362" t="s">
        <v>66</v>
      </c>
      <c r="AM29" s="363"/>
      <c r="AN29" s="363"/>
      <c r="AO29" s="364"/>
      <c r="AP29" s="338" t="s">
        <v>156</v>
      </c>
      <c r="AQ29" s="339"/>
      <c r="AR29" s="339"/>
      <c r="AS29" s="339"/>
      <c r="AT29" s="339"/>
      <c r="AU29" s="339"/>
      <c r="AV29" s="339"/>
      <c r="AW29" s="339"/>
      <c r="AX29" s="339"/>
      <c r="AY29" s="339"/>
      <c r="AZ29" s="339"/>
      <c r="BA29" s="339"/>
      <c r="BB29" s="339"/>
      <c r="BC29" s="339"/>
      <c r="BD29" s="339"/>
      <c r="BE29" s="339"/>
      <c r="BF29" s="340"/>
      <c r="BG29" s="338" t="s">
        <v>237</v>
      </c>
      <c r="BH29" s="391"/>
      <c r="BI29" s="391"/>
      <c r="BJ29" s="391"/>
      <c r="BK29" s="391"/>
      <c r="BL29" s="391"/>
      <c r="BM29" s="391"/>
      <c r="BN29" s="391"/>
      <c r="BO29" s="391"/>
      <c r="BP29" s="391"/>
      <c r="BQ29" s="392"/>
      <c r="BR29" s="338" t="s">
        <v>238</v>
      </c>
      <c r="BS29" s="391"/>
      <c r="BT29" s="391"/>
      <c r="BU29" s="391"/>
      <c r="BV29" s="391"/>
      <c r="BW29" s="391"/>
      <c r="BX29" s="391"/>
      <c r="BY29" s="391"/>
      <c r="BZ29" s="391"/>
      <c r="CA29" s="391"/>
      <c r="CB29" s="392"/>
      <c r="CD29" s="393" t="s">
        <v>239</v>
      </c>
      <c r="CE29" s="394"/>
      <c r="CF29" s="359" t="s">
        <v>240</v>
      </c>
      <c r="CG29" s="360"/>
      <c r="CH29" s="360"/>
      <c r="CI29" s="360"/>
      <c r="CJ29" s="360"/>
      <c r="CK29" s="360"/>
      <c r="CL29" s="360"/>
      <c r="CM29" s="360"/>
      <c r="CN29" s="360"/>
      <c r="CO29" s="360"/>
      <c r="CP29" s="360"/>
      <c r="CQ29" s="361"/>
      <c r="CR29" s="353">
        <v>360401</v>
      </c>
      <c r="CS29" s="383"/>
      <c r="CT29" s="383"/>
      <c r="CU29" s="383"/>
      <c r="CV29" s="383"/>
      <c r="CW29" s="383"/>
      <c r="CX29" s="383"/>
      <c r="CY29" s="384"/>
      <c r="CZ29" s="362">
        <v>9.6</v>
      </c>
      <c r="DA29" s="385"/>
      <c r="DB29" s="385"/>
      <c r="DC29" s="386"/>
      <c r="DD29" s="366">
        <v>326876</v>
      </c>
      <c r="DE29" s="383"/>
      <c r="DF29" s="383"/>
      <c r="DG29" s="383"/>
      <c r="DH29" s="383"/>
      <c r="DI29" s="383"/>
      <c r="DJ29" s="383"/>
      <c r="DK29" s="384"/>
      <c r="DL29" s="366">
        <v>326876</v>
      </c>
      <c r="DM29" s="383"/>
      <c r="DN29" s="383"/>
      <c r="DO29" s="383"/>
      <c r="DP29" s="383"/>
      <c r="DQ29" s="383"/>
      <c r="DR29" s="383"/>
      <c r="DS29" s="383"/>
      <c r="DT29" s="383"/>
      <c r="DU29" s="383"/>
      <c r="DV29" s="384"/>
      <c r="DW29" s="362">
        <v>15.9</v>
      </c>
      <c r="DX29" s="385"/>
      <c r="DY29" s="385"/>
      <c r="DZ29" s="385"/>
      <c r="EA29" s="385"/>
      <c r="EB29" s="385"/>
      <c r="EC29" s="387"/>
    </row>
    <row r="30" spans="2:133" ht="11.25" customHeight="1" x14ac:dyDescent="0.15">
      <c r="B30" s="359" t="s">
        <v>241</v>
      </c>
      <c r="C30" s="360"/>
      <c r="D30" s="360"/>
      <c r="E30" s="360"/>
      <c r="F30" s="360"/>
      <c r="G30" s="360"/>
      <c r="H30" s="360"/>
      <c r="I30" s="360"/>
      <c r="J30" s="360"/>
      <c r="K30" s="360"/>
      <c r="L30" s="360"/>
      <c r="M30" s="360"/>
      <c r="N30" s="360"/>
      <c r="O30" s="360"/>
      <c r="P30" s="360"/>
      <c r="Q30" s="361"/>
      <c r="R30" s="353">
        <v>3083</v>
      </c>
      <c r="S30" s="354"/>
      <c r="T30" s="354"/>
      <c r="U30" s="354"/>
      <c r="V30" s="354"/>
      <c r="W30" s="354"/>
      <c r="X30" s="354"/>
      <c r="Y30" s="355"/>
      <c r="Z30" s="356">
        <v>0.1</v>
      </c>
      <c r="AA30" s="356"/>
      <c r="AB30" s="356"/>
      <c r="AC30" s="356"/>
      <c r="AD30" s="357">
        <v>1636</v>
      </c>
      <c r="AE30" s="357"/>
      <c r="AF30" s="357"/>
      <c r="AG30" s="357"/>
      <c r="AH30" s="357"/>
      <c r="AI30" s="357"/>
      <c r="AJ30" s="357"/>
      <c r="AK30" s="357"/>
      <c r="AL30" s="362">
        <v>0.1</v>
      </c>
      <c r="AM30" s="363"/>
      <c r="AN30" s="363"/>
      <c r="AO30" s="364"/>
      <c r="AP30" s="395" t="s">
        <v>242</v>
      </c>
      <c r="AQ30" s="396"/>
      <c r="AR30" s="396"/>
      <c r="AS30" s="396"/>
      <c r="AT30" s="397" t="s">
        <v>243</v>
      </c>
      <c r="AU30" s="398"/>
      <c r="AV30" s="398"/>
      <c r="AW30" s="398"/>
      <c r="AX30" s="342" t="s">
        <v>121</v>
      </c>
      <c r="AY30" s="343"/>
      <c r="AZ30" s="343"/>
      <c r="BA30" s="343"/>
      <c r="BB30" s="343"/>
      <c r="BC30" s="343"/>
      <c r="BD30" s="343"/>
      <c r="BE30" s="343"/>
      <c r="BF30" s="344"/>
      <c r="BG30" s="399">
        <v>99.6</v>
      </c>
      <c r="BH30" s="400"/>
      <c r="BI30" s="400"/>
      <c r="BJ30" s="400"/>
      <c r="BK30" s="400"/>
      <c r="BL30" s="400"/>
      <c r="BM30" s="351">
        <v>98.9</v>
      </c>
      <c r="BN30" s="400"/>
      <c r="BO30" s="400"/>
      <c r="BP30" s="400"/>
      <c r="BQ30" s="401"/>
      <c r="BR30" s="399">
        <v>99.7</v>
      </c>
      <c r="BS30" s="400"/>
      <c r="BT30" s="400"/>
      <c r="BU30" s="400"/>
      <c r="BV30" s="400"/>
      <c r="BW30" s="400"/>
      <c r="BX30" s="351">
        <v>99</v>
      </c>
      <c r="BY30" s="400"/>
      <c r="BZ30" s="400"/>
      <c r="CA30" s="400"/>
      <c r="CB30" s="401"/>
      <c r="CD30" s="402"/>
      <c r="CE30" s="403"/>
      <c r="CF30" s="359" t="s">
        <v>244</v>
      </c>
      <c r="CG30" s="360"/>
      <c r="CH30" s="360"/>
      <c r="CI30" s="360"/>
      <c r="CJ30" s="360"/>
      <c r="CK30" s="360"/>
      <c r="CL30" s="360"/>
      <c r="CM30" s="360"/>
      <c r="CN30" s="360"/>
      <c r="CO30" s="360"/>
      <c r="CP30" s="360"/>
      <c r="CQ30" s="361"/>
      <c r="CR30" s="353">
        <v>339130</v>
      </c>
      <c r="CS30" s="354"/>
      <c r="CT30" s="354"/>
      <c r="CU30" s="354"/>
      <c r="CV30" s="354"/>
      <c r="CW30" s="354"/>
      <c r="CX30" s="354"/>
      <c r="CY30" s="355"/>
      <c r="CZ30" s="362">
        <v>9</v>
      </c>
      <c r="DA30" s="385"/>
      <c r="DB30" s="385"/>
      <c r="DC30" s="386"/>
      <c r="DD30" s="366">
        <v>305605</v>
      </c>
      <c r="DE30" s="354"/>
      <c r="DF30" s="354"/>
      <c r="DG30" s="354"/>
      <c r="DH30" s="354"/>
      <c r="DI30" s="354"/>
      <c r="DJ30" s="354"/>
      <c r="DK30" s="355"/>
      <c r="DL30" s="366">
        <v>305605</v>
      </c>
      <c r="DM30" s="354"/>
      <c r="DN30" s="354"/>
      <c r="DO30" s="354"/>
      <c r="DP30" s="354"/>
      <c r="DQ30" s="354"/>
      <c r="DR30" s="354"/>
      <c r="DS30" s="354"/>
      <c r="DT30" s="354"/>
      <c r="DU30" s="354"/>
      <c r="DV30" s="355"/>
      <c r="DW30" s="362">
        <v>14.9</v>
      </c>
      <c r="DX30" s="385"/>
      <c r="DY30" s="385"/>
      <c r="DZ30" s="385"/>
      <c r="EA30" s="385"/>
      <c r="EB30" s="385"/>
      <c r="EC30" s="387"/>
    </row>
    <row r="31" spans="2:133" ht="11.25" customHeight="1" x14ac:dyDescent="0.15">
      <c r="B31" s="359" t="s">
        <v>245</v>
      </c>
      <c r="C31" s="360"/>
      <c r="D31" s="360"/>
      <c r="E31" s="360"/>
      <c r="F31" s="360"/>
      <c r="G31" s="360"/>
      <c r="H31" s="360"/>
      <c r="I31" s="360"/>
      <c r="J31" s="360"/>
      <c r="K31" s="360"/>
      <c r="L31" s="360"/>
      <c r="M31" s="360"/>
      <c r="N31" s="360"/>
      <c r="O31" s="360"/>
      <c r="P31" s="360"/>
      <c r="Q31" s="361"/>
      <c r="R31" s="353">
        <v>219900</v>
      </c>
      <c r="S31" s="354"/>
      <c r="T31" s="354"/>
      <c r="U31" s="354"/>
      <c r="V31" s="354"/>
      <c r="W31" s="354"/>
      <c r="X31" s="354"/>
      <c r="Y31" s="355"/>
      <c r="Z31" s="356">
        <v>5.6</v>
      </c>
      <c r="AA31" s="356"/>
      <c r="AB31" s="356"/>
      <c r="AC31" s="356"/>
      <c r="AD31" s="357" t="s">
        <v>66</v>
      </c>
      <c r="AE31" s="357"/>
      <c r="AF31" s="357"/>
      <c r="AG31" s="357"/>
      <c r="AH31" s="357"/>
      <c r="AI31" s="357"/>
      <c r="AJ31" s="357"/>
      <c r="AK31" s="357"/>
      <c r="AL31" s="362" t="s">
        <v>66</v>
      </c>
      <c r="AM31" s="363"/>
      <c r="AN31" s="363"/>
      <c r="AO31" s="364"/>
      <c r="AP31" s="404"/>
      <c r="AQ31" s="405"/>
      <c r="AR31" s="405"/>
      <c r="AS31" s="405"/>
      <c r="AT31" s="406"/>
      <c r="AU31" s="334" t="s">
        <v>246</v>
      </c>
      <c r="AX31" s="359" t="s">
        <v>247</v>
      </c>
      <c r="AY31" s="360"/>
      <c r="AZ31" s="360"/>
      <c r="BA31" s="360"/>
      <c r="BB31" s="360"/>
      <c r="BC31" s="360"/>
      <c r="BD31" s="360"/>
      <c r="BE31" s="360"/>
      <c r="BF31" s="361"/>
      <c r="BG31" s="407">
        <v>99.5</v>
      </c>
      <c r="BH31" s="383"/>
      <c r="BI31" s="383"/>
      <c r="BJ31" s="383"/>
      <c r="BK31" s="383"/>
      <c r="BL31" s="383"/>
      <c r="BM31" s="363">
        <v>98.9</v>
      </c>
      <c r="BN31" s="383"/>
      <c r="BO31" s="383"/>
      <c r="BP31" s="383"/>
      <c r="BQ31" s="408"/>
      <c r="BR31" s="407">
        <v>100.1</v>
      </c>
      <c r="BS31" s="383"/>
      <c r="BT31" s="383"/>
      <c r="BU31" s="383"/>
      <c r="BV31" s="383"/>
      <c r="BW31" s="383"/>
      <c r="BX31" s="363">
        <v>99.5</v>
      </c>
      <c r="BY31" s="383"/>
      <c r="BZ31" s="383"/>
      <c r="CA31" s="383"/>
      <c r="CB31" s="408"/>
      <c r="CD31" s="402"/>
      <c r="CE31" s="403"/>
      <c r="CF31" s="359" t="s">
        <v>248</v>
      </c>
      <c r="CG31" s="360"/>
      <c r="CH31" s="360"/>
      <c r="CI31" s="360"/>
      <c r="CJ31" s="360"/>
      <c r="CK31" s="360"/>
      <c r="CL31" s="360"/>
      <c r="CM31" s="360"/>
      <c r="CN31" s="360"/>
      <c r="CO31" s="360"/>
      <c r="CP31" s="360"/>
      <c r="CQ31" s="361"/>
      <c r="CR31" s="353">
        <v>21271</v>
      </c>
      <c r="CS31" s="383"/>
      <c r="CT31" s="383"/>
      <c r="CU31" s="383"/>
      <c r="CV31" s="383"/>
      <c r="CW31" s="383"/>
      <c r="CX31" s="383"/>
      <c r="CY31" s="384"/>
      <c r="CZ31" s="362">
        <v>0.6</v>
      </c>
      <c r="DA31" s="385"/>
      <c r="DB31" s="385"/>
      <c r="DC31" s="386"/>
      <c r="DD31" s="366">
        <v>21271</v>
      </c>
      <c r="DE31" s="383"/>
      <c r="DF31" s="383"/>
      <c r="DG31" s="383"/>
      <c r="DH31" s="383"/>
      <c r="DI31" s="383"/>
      <c r="DJ31" s="383"/>
      <c r="DK31" s="384"/>
      <c r="DL31" s="366">
        <v>21271</v>
      </c>
      <c r="DM31" s="383"/>
      <c r="DN31" s="383"/>
      <c r="DO31" s="383"/>
      <c r="DP31" s="383"/>
      <c r="DQ31" s="383"/>
      <c r="DR31" s="383"/>
      <c r="DS31" s="383"/>
      <c r="DT31" s="383"/>
      <c r="DU31" s="383"/>
      <c r="DV31" s="384"/>
      <c r="DW31" s="362">
        <v>1</v>
      </c>
      <c r="DX31" s="385"/>
      <c r="DY31" s="385"/>
      <c r="DZ31" s="385"/>
      <c r="EA31" s="385"/>
      <c r="EB31" s="385"/>
      <c r="EC31" s="387"/>
    </row>
    <row r="32" spans="2:133" ht="11.25" customHeight="1" x14ac:dyDescent="0.15">
      <c r="B32" s="359" t="s">
        <v>249</v>
      </c>
      <c r="C32" s="360"/>
      <c r="D32" s="360"/>
      <c r="E32" s="360"/>
      <c r="F32" s="360"/>
      <c r="G32" s="360"/>
      <c r="H32" s="360"/>
      <c r="I32" s="360"/>
      <c r="J32" s="360"/>
      <c r="K32" s="360"/>
      <c r="L32" s="360"/>
      <c r="M32" s="360"/>
      <c r="N32" s="360"/>
      <c r="O32" s="360"/>
      <c r="P32" s="360"/>
      <c r="Q32" s="361"/>
      <c r="R32" s="353">
        <v>260637</v>
      </c>
      <c r="S32" s="354"/>
      <c r="T32" s="354"/>
      <c r="U32" s="354"/>
      <c r="V32" s="354"/>
      <c r="W32" s="354"/>
      <c r="X32" s="354"/>
      <c r="Y32" s="355"/>
      <c r="Z32" s="356">
        <v>6.6</v>
      </c>
      <c r="AA32" s="356"/>
      <c r="AB32" s="356"/>
      <c r="AC32" s="356"/>
      <c r="AD32" s="357" t="s">
        <v>66</v>
      </c>
      <c r="AE32" s="357"/>
      <c r="AF32" s="357"/>
      <c r="AG32" s="357"/>
      <c r="AH32" s="357"/>
      <c r="AI32" s="357"/>
      <c r="AJ32" s="357"/>
      <c r="AK32" s="357"/>
      <c r="AL32" s="362" t="s">
        <v>66</v>
      </c>
      <c r="AM32" s="363"/>
      <c r="AN32" s="363"/>
      <c r="AO32" s="364"/>
      <c r="AP32" s="409"/>
      <c r="AQ32" s="410"/>
      <c r="AR32" s="410"/>
      <c r="AS32" s="410"/>
      <c r="AT32" s="411"/>
      <c r="AU32" s="412"/>
      <c r="AV32" s="412"/>
      <c r="AW32" s="412"/>
      <c r="AX32" s="370" t="s">
        <v>250</v>
      </c>
      <c r="AY32" s="371"/>
      <c r="AZ32" s="371"/>
      <c r="BA32" s="371"/>
      <c r="BB32" s="371"/>
      <c r="BC32" s="371"/>
      <c r="BD32" s="371"/>
      <c r="BE32" s="371"/>
      <c r="BF32" s="372"/>
      <c r="BG32" s="413">
        <v>99.6</v>
      </c>
      <c r="BH32" s="414"/>
      <c r="BI32" s="414"/>
      <c r="BJ32" s="414"/>
      <c r="BK32" s="414"/>
      <c r="BL32" s="414"/>
      <c r="BM32" s="415">
        <v>98.8</v>
      </c>
      <c r="BN32" s="414"/>
      <c r="BO32" s="414"/>
      <c r="BP32" s="414"/>
      <c r="BQ32" s="416"/>
      <c r="BR32" s="413">
        <v>99.4</v>
      </c>
      <c r="BS32" s="414"/>
      <c r="BT32" s="414"/>
      <c r="BU32" s="414"/>
      <c r="BV32" s="414"/>
      <c r="BW32" s="414"/>
      <c r="BX32" s="415">
        <v>99.1</v>
      </c>
      <c r="BY32" s="414"/>
      <c r="BZ32" s="414"/>
      <c r="CA32" s="414"/>
      <c r="CB32" s="416"/>
      <c r="CD32" s="417"/>
      <c r="CE32" s="418"/>
      <c r="CF32" s="359" t="s">
        <v>251</v>
      </c>
      <c r="CG32" s="360"/>
      <c r="CH32" s="360"/>
      <c r="CI32" s="360"/>
      <c r="CJ32" s="360"/>
      <c r="CK32" s="360"/>
      <c r="CL32" s="360"/>
      <c r="CM32" s="360"/>
      <c r="CN32" s="360"/>
      <c r="CO32" s="360"/>
      <c r="CP32" s="360"/>
      <c r="CQ32" s="361"/>
      <c r="CR32" s="353" t="s">
        <v>66</v>
      </c>
      <c r="CS32" s="354"/>
      <c r="CT32" s="354"/>
      <c r="CU32" s="354"/>
      <c r="CV32" s="354"/>
      <c r="CW32" s="354"/>
      <c r="CX32" s="354"/>
      <c r="CY32" s="355"/>
      <c r="CZ32" s="362" t="s">
        <v>66</v>
      </c>
      <c r="DA32" s="385"/>
      <c r="DB32" s="385"/>
      <c r="DC32" s="386"/>
      <c r="DD32" s="366" t="s">
        <v>66</v>
      </c>
      <c r="DE32" s="354"/>
      <c r="DF32" s="354"/>
      <c r="DG32" s="354"/>
      <c r="DH32" s="354"/>
      <c r="DI32" s="354"/>
      <c r="DJ32" s="354"/>
      <c r="DK32" s="355"/>
      <c r="DL32" s="366" t="s">
        <v>66</v>
      </c>
      <c r="DM32" s="354"/>
      <c r="DN32" s="354"/>
      <c r="DO32" s="354"/>
      <c r="DP32" s="354"/>
      <c r="DQ32" s="354"/>
      <c r="DR32" s="354"/>
      <c r="DS32" s="354"/>
      <c r="DT32" s="354"/>
      <c r="DU32" s="354"/>
      <c r="DV32" s="355"/>
      <c r="DW32" s="362" t="s">
        <v>66</v>
      </c>
      <c r="DX32" s="385"/>
      <c r="DY32" s="385"/>
      <c r="DZ32" s="385"/>
      <c r="EA32" s="385"/>
      <c r="EB32" s="385"/>
      <c r="EC32" s="387"/>
    </row>
    <row r="33" spans="2:133" ht="11.25" customHeight="1" x14ac:dyDescent="0.15">
      <c r="B33" s="359" t="s">
        <v>252</v>
      </c>
      <c r="C33" s="360"/>
      <c r="D33" s="360"/>
      <c r="E33" s="360"/>
      <c r="F33" s="360"/>
      <c r="G33" s="360"/>
      <c r="H33" s="360"/>
      <c r="I33" s="360"/>
      <c r="J33" s="360"/>
      <c r="K33" s="360"/>
      <c r="L33" s="360"/>
      <c r="M33" s="360"/>
      <c r="N33" s="360"/>
      <c r="O33" s="360"/>
      <c r="P33" s="360"/>
      <c r="Q33" s="361"/>
      <c r="R33" s="353">
        <v>135151</v>
      </c>
      <c r="S33" s="354"/>
      <c r="T33" s="354"/>
      <c r="U33" s="354"/>
      <c r="V33" s="354"/>
      <c r="W33" s="354"/>
      <c r="X33" s="354"/>
      <c r="Y33" s="355"/>
      <c r="Z33" s="356">
        <v>3.4</v>
      </c>
      <c r="AA33" s="356"/>
      <c r="AB33" s="356"/>
      <c r="AC33" s="356"/>
      <c r="AD33" s="357" t="s">
        <v>66</v>
      </c>
      <c r="AE33" s="357"/>
      <c r="AF33" s="357"/>
      <c r="AG33" s="357"/>
      <c r="AH33" s="357"/>
      <c r="AI33" s="357"/>
      <c r="AJ33" s="357"/>
      <c r="AK33" s="357"/>
      <c r="AL33" s="362" t="s">
        <v>66</v>
      </c>
      <c r="AM33" s="363"/>
      <c r="AN33" s="363"/>
      <c r="AO33" s="364"/>
      <c r="AP33" s="419"/>
      <c r="AQ33" s="420"/>
      <c r="AS33" s="398"/>
      <c r="AT33" s="398"/>
      <c r="AU33" s="398"/>
      <c r="AV33" s="398"/>
      <c r="AW33" s="398"/>
      <c r="AX33" s="398"/>
      <c r="AY33" s="398"/>
      <c r="AZ33" s="398"/>
      <c r="BA33" s="398"/>
      <c r="BB33" s="398"/>
      <c r="BC33" s="398"/>
      <c r="BD33" s="398"/>
      <c r="BE33" s="398"/>
      <c r="BF33" s="398"/>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D33" s="359" t="s">
        <v>253</v>
      </c>
      <c r="CE33" s="360"/>
      <c r="CF33" s="360"/>
      <c r="CG33" s="360"/>
      <c r="CH33" s="360"/>
      <c r="CI33" s="360"/>
      <c r="CJ33" s="360"/>
      <c r="CK33" s="360"/>
      <c r="CL33" s="360"/>
      <c r="CM33" s="360"/>
      <c r="CN33" s="360"/>
      <c r="CO33" s="360"/>
      <c r="CP33" s="360"/>
      <c r="CQ33" s="361"/>
      <c r="CR33" s="353">
        <v>1796341</v>
      </c>
      <c r="CS33" s="383"/>
      <c r="CT33" s="383"/>
      <c r="CU33" s="383"/>
      <c r="CV33" s="383"/>
      <c r="CW33" s="383"/>
      <c r="CX33" s="383"/>
      <c r="CY33" s="384"/>
      <c r="CZ33" s="362">
        <v>47.8</v>
      </c>
      <c r="DA33" s="385"/>
      <c r="DB33" s="385"/>
      <c r="DC33" s="386"/>
      <c r="DD33" s="366">
        <v>1244099</v>
      </c>
      <c r="DE33" s="383"/>
      <c r="DF33" s="383"/>
      <c r="DG33" s="383"/>
      <c r="DH33" s="383"/>
      <c r="DI33" s="383"/>
      <c r="DJ33" s="383"/>
      <c r="DK33" s="384"/>
      <c r="DL33" s="366">
        <v>775136</v>
      </c>
      <c r="DM33" s="383"/>
      <c r="DN33" s="383"/>
      <c r="DO33" s="383"/>
      <c r="DP33" s="383"/>
      <c r="DQ33" s="383"/>
      <c r="DR33" s="383"/>
      <c r="DS33" s="383"/>
      <c r="DT33" s="383"/>
      <c r="DU33" s="383"/>
      <c r="DV33" s="384"/>
      <c r="DW33" s="362">
        <v>37.799999999999997</v>
      </c>
      <c r="DX33" s="385"/>
      <c r="DY33" s="385"/>
      <c r="DZ33" s="385"/>
      <c r="EA33" s="385"/>
      <c r="EB33" s="385"/>
      <c r="EC33" s="387"/>
    </row>
    <row r="34" spans="2:133" ht="11.25" customHeight="1" x14ac:dyDescent="0.15">
      <c r="B34" s="359" t="s">
        <v>254</v>
      </c>
      <c r="C34" s="360"/>
      <c r="D34" s="360"/>
      <c r="E34" s="360"/>
      <c r="F34" s="360"/>
      <c r="G34" s="360"/>
      <c r="H34" s="360"/>
      <c r="I34" s="360"/>
      <c r="J34" s="360"/>
      <c r="K34" s="360"/>
      <c r="L34" s="360"/>
      <c r="M34" s="360"/>
      <c r="N34" s="360"/>
      <c r="O34" s="360"/>
      <c r="P34" s="360"/>
      <c r="Q34" s="361"/>
      <c r="R34" s="353">
        <v>102789</v>
      </c>
      <c r="S34" s="354"/>
      <c r="T34" s="354"/>
      <c r="U34" s="354"/>
      <c r="V34" s="354"/>
      <c r="W34" s="354"/>
      <c r="X34" s="354"/>
      <c r="Y34" s="355"/>
      <c r="Z34" s="356">
        <v>2.6</v>
      </c>
      <c r="AA34" s="356"/>
      <c r="AB34" s="356"/>
      <c r="AC34" s="356"/>
      <c r="AD34" s="357">
        <v>14589</v>
      </c>
      <c r="AE34" s="357"/>
      <c r="AF34" s="357"/>
      <c r="AG34" s="357"/>
      <c r="AH34" s="357"/>
      <c r="AI34" s="357"/>
      <c r="AJ34" s="357"/>
      <c r="AK34" s="357"/>
      <c r="AL34" s="362">
        <v>0.7</v>
      </c>
      <c r="AM34" s="363"/>
      <c r="AN34" s="363"/>
      <c r="AO34" s="364"/>
      <c r="AP34" s="421"/>
      <c r="AQ34" s="338" t="s">
        <v>255</v>
      </c>
      <c r="AR34" s="339"/>
      <c r="AS34" s="339"/>
      <c r="AT34" s="339"/>
      <c r="AU34" s="339"/>
      <c r="AV34" s="339"/>
      <c r="AW34" s="339"/>
      <c r="AX34" s="339"/>
      <c r="AY34" s="339"/>
      <c r="AZ34" s="339"/>
      <c r="BA34" s="339"/>
      <c r="BB34" s="339"/>
      <c r="BC34" s="339"/>
      <c r="BD34" s="339"/>
      <c r="BE34" s="339"/>
      <c r="BF34" s="340"/>
      <c r="BG34" s="338" t="s">
        <v>256</v>
      </c>
      <c r="BH34" s="339"/>
      <c r="BI34" s="339"/>
      <c r="BJ34" s="339"/>
      <c r="BK34" s="339"/>
      <c r="BL34" s="339"/>
      <c r="BM34" s="339"/>
      <c r="BN34" s="339"/>
      <c r="BO34" s="339"/>
      <c r="BP34" s="339"/>
      <c r="BQ34" s="339"/>
      <c r="BR34" s="339"/>
      <c r="BS34" s="339"/>
      <c r="BT34" s="339"/>
      <c r="BU34" s="339"/>
      <c r="BV34" s="339"/>
      <c r="BW34" s="339"/>
      <c r="BX34" s="339"/>
      <c r="BY34" s="339"/>
      <c r="BZ34" s="339"/>
      <c r="CA34" s="339"/>
      <c r="CB34" s="340"/>
      <c r="CD34" s="359" t="s">
        <v>257</v>
      </c>
      <c r="CE34" s="360"/>
      <c r="CF34" s="360"/>
      <c r="CG34" s="360"/>
      <c r="CH34" s="360"/>
      <c r="CI34" s="360"/>
      <c r="CJ34" s="360"/>
      <c r="CK34" s="360"/>
      <c r="CL34" s="360"/>
      <c r="CM34" s="360"/>
      <c r="CN34" s="360"/>
      <c r="CO34" s="360"/>
      <c r="CP34" s="360"/>
      <c r="CQ34" s="361"/>
      <c r="CR34" s="353">
        <v>763611</v>
      </c>
      <c r="CS34" s="354"/>
      <c r="CT34" s="354"/>
      <c r="CU34" s="354"/>
      <c r="CV34" s="354"/>
      <c r="CW34" s="354"/>
      <c r="CX34" s="354"/>
      <c r="CY34" s="355"/>
      <c r="CZ34" s="362">
        <v>20.3</v>
      </c>
      <c r="DA34" s="385"/>
      <c r="DB34" s="385"/>
      <c r="DC34" s="386"/>
      <c r="DD34" s="366">
        <v>437418</v>
      </c>
      <c r="DE34" s="354"/>
      <c r="DF34" s="354"/>
      <c r="DG34" s="354"/>
      <c r="DH34" s="354"/>
      <c r="DI34" s="354"/>
      <c r="DJ34" s="354"/>
      <c r="DK34" s="355"/>
      <c r="DL34" s="366">
        <v>313289</v>
      </c>
      <c r="DM34" s="354"/>
      <c r="DN34" s="354"/>
      <c r="DO34" s="354"/>
      <c r="DP34" s="354"/>
      <c r="DQ34" s="354"/>
      <c r="DR34" s="354"/>
      <c r="DS34" s="354"/>
      <c r="DT34" s="354"/>
      <c r="DU34" s="354"/>
      <c r="DV34" s="355"/>
      <c r="DW34" s="362">
        <v>15.3</v>
      </c>
      <c r="DX34" s="385"/>
      <c r="DY34" s="385"/>
      <c r="DZ34" s="385"/>
      <c r="EA34" s="385"/>
      <c r="EB34" s="385"/>
      <c r="EC34" s="387"/>
    </row>
    <row r="35" spans="2:133" ht="11.25" customHeight="1" x14ac:dyDescent="0.15">
      <c r="B35" s="359" t="s">
        <v>258</v>
      </c>
      <c r="C35" s="360"/>
      <c r="D35" s="360"/>
      <c r="E35" s="360"/>
      <c r="F35" s="360"/>
      <c r="G35" s="360"/>
      <c r="H35" s="360"/>
      <c r="I35" s="360"/>
      <c r="J35" s="360"/>
      <c r="K35" s="360"/>
      <c r="L35" s="360"/>
      <c r="M35" s="360"/>
      <c r="N35" s="360"/>
      <c r="O35" s="360"/>
      <c r="P35" s="360"/>
      <c r="Q35" s="361"/>
      <c r="R35" s="353">
        <v>454361</v>
      </c>
      <c r="S35" s="354"/>
      <c r="T35" s="354"/>
      <c r="U35" s="354"/>
      <c r="V35" s="354"/>
      <c r="W35" s="354"/>
      <c r="X35" s="354"/>
      <c r="Y35" s="355"/>
      <c r="Z35" s="356">
        <v>11.6</v>
      </c>
      <c r="AA35" s="356"/>
      <c r="AB35" s="356"/>
      <c r="AC35" s="356"/>
      <c r="AD35" s="357" t="s">
        <v>66</v>
      </c>
      <c r="AE35" s="357"/>
      <c r="AF35" s="357"/>
      <c r="AG35" s="357"/>
      <c r="AH35" s="357"/>
      <c r="AI35" s="357"/>
      <c r="AJ35" s="357"/>
      <c r="AK35" s="357"/>
      <c r="AL35" s="362" t="s">
        <v>66</v>
      </c>
      <c r="AM35" s="363"/>
      <c r="AN35" s="363"/>
      <c r="AO35" s="364"/>
      <c r="AP35" s="421"/>
      <c r="AQ35" s="422" t="s">
        <v>259</v>
      </c>
      <c r="AR35" s="423"/>
      <c r="AS35" s="423"/>
      <c r="AT35" s="423"/>
      <c r="AU35" s="423"/>
      <c r="AV35" s="423"/>
      <c r="AW35" s="423"/>
      <c r="AX35" s="423"/>
      <c r="AY35" s="424"/>
      <c r="AZ35" s="345">
        <v>482020</v>
      </c>
      <c r="BA35" s="346"/>
      <c r="BB35" s="346"/>
      <c r="BC35" s="346"/>
      <c r="BD35" s="346"/>
      <c r="BE35" s="346"/>
      <c r="BF35" s="425"/>
      <c r="BG35" s="342" t="s">
        <v>260</v>
      </c>
      <c r="BH35" s="343"/>
      <c r="BI35" s="343"/>
      <c r="BJ35" s="343"/>
      <c r="BK35" s="343"/>
      <c r="BL35" s="343"/>
      <c r="BM35" s="343"/>
      <c r="BN35" s="343"/>
      <c r="BO35" s="343"/>
      <c r="BP35" s="343"/>
      <c r="BQ35" s="343"/>
      <c r="BR35" s="343"/>
      <c r="BS35" s="343"/>
      <c r="BT35" s="343"/>
      <c r="BU35" s="344"/>
      <c r="BV35" s="345">
        <v>102700</v>
      </c>
      <c r="BW35" s="346"/>
      <c r="BX35" s="346"/>
      <c r="BY35" s="346"/>
      <c r="BZ35" s="346"/>
      <c r="CA35" s="346"/>
      <c r="CB35" s="425"/>
      <c r="CD35" s="359" t="s">
        <v>261</v>
      </c>
      <c r="CE35" s="360"/>
      <c r="CF35" s="360"/>
      <c r="CG35" s="360"/>
      <c r="CH35" s="360"/>
      <c r="CI35" s="360"/>
      <c r="CJ35" s="360"/>
      <c r="CK35" s="360"/>
      <c r="CL35" s="360"/>
      <c r="CM35" s="360"/>
      <c r="CN35" s="360"/>
      <c r="CO35" s="360"/>
      <c r="CP35" s="360"/>
      <c r="CQ35" s="361"/>
      <c r="CR35" s="353">
        <v>5907</v>
      </c>
      <c r="CS35" s="383"/>
      <c r="CT35" s="383"/>
      <c r="CU35" s="383"/>
      <c r="CV35" s="383"/>
      <c r="CW35" s="383"/>
      <c r="CX35" s="383"/>
      <c r="CY35" s="384"/>
      <c r="CZ35" s="362">
        <v>0.2</v>
      </c>
      <c r="DA35" s="385"/>
      <c r="DB35" s="385"/>
      <c r="DC35" s="386"/>
      <c r="DD35" s="366">
        <v>5732</v>
      </c>
      <c r="DE35" s="383"/>
      <c r="DF35" s="383"/>
      <c r="DG35" s="383"/>
      <c r="DH35" s="383"/>
      <c r="DI35" s="383"/>
      <c r="DJ35" s="383"/>
      <c r="DK35" s="384"/>
      <c r="DL35" s="366">
        <v>5717</v>
      </c>
      <c r="DM35" s="383"/>
      <c r="DN35" s="383"/>
      <c r="DO35" s="383"/>
      <c r="DP35" s="383"/>
      <c r="DQ35" s="383"/>
      <c r="DR35" s="383"/>
      <c r="DS35" s="383"/>
      <c r="DT35" s="383"/>
      <c r="DU35" s="383"/>
      <c r="DV35" s="384"/>
      <c r="DW35" s="362">
        <v>0.3</v>
      </c>
      <c r="DX35" s="385"/>
      <c r="DY35" s="385"/>
      <c r="DZ35" s="385"/>
      <c r="EA35" s="385"/>
      <c r="EB35" s="385"/>
      <c r="EC35" s="387"/>
    </row>
    <row r="36" spans="2:133" ht="11.25" customHeight="1" x14ac:dyDescent="0.15">
      <c r="B36" s="359" t="s">
        <v>262</v>
      </c>
      <c r="C36" s="360"/>
      <c r="D36" s="360"/>
      <c r="E36" s="360"/>
      <c r="F36" s="360"/>
      <c r="G36" s="360"/>
      <c r="H36" s="360"/>
      <c r="I36" s="360"/>
      <c r="J36" s="360"/>
      <c r="K36" s="360"/>
      <c r="L36" s="360"/>
      <c r="M36" s="360"/>
      <c r="N36" s="360"/>
      <c r="O36" s="360"/>
      <c r="P36" s="360"/>
      <c r="Q36" s="361"/>
      <c r="R36" s="353" t="s">
        <v>66</v>
      </c>
      <c r="S36" s="354"/>
      <c r="T36" s="354"/>
      <c r="U36" s="354"/>
      <c r="V36" s="354"/>
      <c r="W36" s="354"/>
      <c r="X36" s="354"/>
      <c r="Y36" s="355"/>
      <c r="Z36" s="356" t="s">
        <v>66</v>
      </c>
      <c r="AA36" s="356"/>
      <c r="AB36" s="356"/>
      <c r="AC36" s="356"/>
      <c r="AD36" s="357" t="s">
        <v>66</v>
      </c>
      <c r="AE36" s="357"/>
      <c r="AF36" s="357"/>
      <c r="AG36" s="357"/>
      <c r="AH36" s="357"/>
      <c r="AI36" s="357"/>
      <c r="AJ36" s="357"/>
      <c r="AK36" s="357"/>
      <c r="AL36" s="362" t="s">
        <v>66</v>
      </c>
      <c r="AM36" s="363"/>
      <c r="AN36" s="363"/>
      <c r="AO36" s="364"/>
      <c r="AQ36" s="426" t="s">
        <v>263</v>
      </c>
      <c r="AR36" s="427"/>
      <c r="AS36" s="427"/>
      <c r="AT36" s="427"/>
      <c r="AU36" s="427"/>
      <c r="AV36" s="427"/>
      <c r="AW36" s="427"/>
      <c r="AX36" s="427"/>
      <c r="AY36" s="428"/>
      <c r="AZ36" s="353">
        <v>57000</v>
      </c>
      <c r="BA36" s="354"/>
      <c r="BB36" s="354"/>
      <c r="BC36" s="354"/>
      <c r="BD36" s="383"/>
      <c r="BE36" s="383"/>
      <c r="BF36" s="408"/>
      <c r="BG36" s="359" t="s">
        <v>264</v>
      </c>
      <c r="BH36" s="360"/>
      <c r="BI36" s="360"/>
      <c r="BJ36" s="360"/>
      <c r="BK36" s="360"/>
      <c r="BL36" s="360"/>
      <c r="BM36" s="360"/>
      <c r="BN36" s="360"/>
      <c r="BO36" s="360"/>
      <c r="BP36" s="360"/>
      <c r="BQ36" s="360"/>
      <c r="BR36" s="360"/>
      <c r="BS36" s="360"/>
      <c r="BT36" s="360"/>
      <c r="BU36" s="361"/>
      <c r="BV36" s="353">
        <v>120205</v>
      </c>
      <c r="BW36" s="354"/>
      <c r="BX36" s="354"/>
      <c r="BY36" s="354"/>
      <c r="BZ36" s="354"/>
      <c r="CA36" s="354"/>
      <c r="CB36" s="367"/>
      <c r="CD36" s="359" t="s">
        <v>265</v>
      </c>
      <c r="CE36" s="360"/>
      <c r="CF36" s="360"/>
      <c r="CG36" s="360"/>
      <c r="CH36" s="360"/>
      <c r="CI36" s="360"/>
      <c r="CJ36" s="360"/>
      <c r="CK36" s="360"/>
      <c r="CL36" s="360"/>
      <c r="CM36" s="360"/>
      <c r="CN36" s="360"/>
      <c r="CO36" s="360"/>
      <c r="CP36" s="360"/>
      <c r="CQ36" s="361"/>
      <c r="CR36" s="353">
        <v>329085</v>
      </c>
      <c r="CS36" s="354"/>
      <c r="CT36" s="354"/>
      <c r="CU36" s="354"/>
      <c r="CV36" s="354"/>
      <c r="CW36" s="354"/>
      <c r="CX36" s="354"/>
      <c r="CY36" s="355"/>
      <c r="CZ36" s="362">
        <v>8.8000000000000007</v>
      </c>
      <c r="DA36" s="385"/>
      <c r="DB36" s="385"/>
      <c r="DC36" s="386"/>
      <c r="DD36" s="366">
        <v>261866</v>
      </c>
      <c r="DE36" s="354"/>
      <c r="DF36" s="354"/>
      <c r="DG36" s="354"/>
      <c r="DH36" s="354"/>
      <c r="DI36" s="354"/>
      <c r="DJ36" s="354"/>
      <c r="DK36" s="355"/>
      <c r="DL36" s="366">
        <v>178078</v>
      </c>
      <c r="DM36" s="354"/>
      <c r="DN36" s="354"/>
      <c r="DO36" s="354"/>
      <c r="DP36" s="354"/>
      <c r="DQ36" s="354"/>
      <c r="DR36" s="354"/>
      <c r="DS36" s="354"/>
      <c r="DT36" s="354"/>
      <c r="DU36" s="354"/>
      <c r="DV36" s="355"/>
      <c r="DW36" s="362">
        <v>8.6999999999999993</v>
      </c>
      <c r="DX36" s="385"/>
      <c r="DY36" s="385"/>
      <c r="DZ36" s="385"/>
      <c r="EA36" s="385"/>
      <c r="EB36" s="385"/>
      <c r="EC36" s="387"/>
    </row>
    <row r="37" spans="2:133" ht="11.25" customHeight="1" x14ac:dyDescent="0.15">
      <c r="B37" s="359" t="s">
        <v>266</v>
      </c>
      <c r="C37" s="360"/>
      <c r="D37" s="360"/>
      <c r="E37" s="360"/>
      <c r="F37" s="360"/>
      <c r="G37" s="360"/>
      <c r="H37" s="360"/>
      <c r="I37" s="360"/>
      <c r="J37" s="360"/>
      <c r="K37" s="360"/>
      <c r="L37" s="360"/>
      <c r="M37" s="360"/>
      <c r="N37" s="360"/>
      <c r="O37" s="360"/>
      <c r="P37" s="360"/>
      <c r="Q37" s="361"/>
      <c r="R37" s="353">
        <v>82961</v>
      </c>
      <c r="S37" s="354"/>
      <c r="T37" s="354"/>
      <c r="U37" s="354"/>
      <c r="V37" s="354"/>
      <c r="W37" s="354"/>
      <c r="X37" s="354"/>
      <c r="Y37" s="355"/>
      <c r="Z37" s="356">
        <v>2.1</v>
      </c>
      <c r="AA37" s="356"/>
      <c r="AB37" s="356"/>
      <c r="AC37" s="356"/>
      <c r="AD37" s="357" t="s">
        <v>66</v>
      </c>
      <c r="AE37" s="357"/>
      <c r="AF37" s="357"/>
      <c r="AG37" s="357"/>
      <c r="AH37" s="357"/>
      <c r="AI37" s="357"/>
      <c r="AJ37" s="357"/>
      <c r="AK37" s="357"/>
      <c r="AL37" s="362" t="s">
        <v>66</v>
      </c>
      <c r="AM37" s="363"/>
      <c r="AN37" s="363"/>
      <c r="AO37" s="364"/>
      <c r="AQ37" s="426" t="s">
        <v>267</v>
      </c>
      <c r="AR37" s="427"/>
      <c r="AS37" s="427"/>
      <c r="AT37" s="427"/>
      <c r="AU37" s="427"/>
      <c r="AV37" s="427"/>
      <c r="AW37" s="427"/>
      <c r="AX37" s="427"/>
      <c r="AY37" s="428"/>
      <c r="AZ37" s="353">
        <v>21000</v>
      </c>
      <c r="BA37" s="354"/>
      <c r="BB37" s="354"/>
      <c r="BC37" s="354"/>
      <c r="BD37" s="383"/>
      <c r="BE37" s="383"/>
      <c r="BF37" s="408"/>
      <c r="BG37" s="359" t="s">
        <v>268</v>
      </c>
      <c r="BH37" s="360"/>
      <c r="BI37" s="360"/>
      <c r="BJ37" s="360"/>
      <c r="BK37" s="360"/>
      <c r="BL37" s="360"/>
      <c r="BM37" s="360"/>
      <c r="BN37" s="360"/>
      <c r="BO37" s="360"/>
      <c r="BP37" s="360"/>
      <c r="BQ37" s="360"/>
      <c r="BR37" s="360"/>
      <c r="BS37" s="360"/>
      <c r="BT37" s="360"/>
      <c r="BU37" s="361"/>
      <c r="BV37" s="353">
        <v>591</v>
      </c>
      <c r="BW37" s="354"/>
      <c r="BX37" s="354"/>
      <c r="BY37" s="354"/>
      <c r="BZ37" s="354"/>
      <c r="CA37" s="354"/>
      <c r="CB37" s="367"/>
      <c r="CD37" s="359" t="s">
        <v>269</v>
      </c>
      <c r="CE37" s="360"/>
      <c r="CF37" s="360"/>
      <c r="CG37" s="360"/>
      <c r="CH37" s="360"/>
      <c r="CI37" s="360"/>
      <c r="CJ37" s="360"/>
      <c r="CK37" s="360"/>
      <c r="CL37" s="360"/>
      <c r="CM37" s="360"/>
      <c r="CN37" s="360"/>
      <c r="CO37" s="360"/>
      <c r="CP37" s="360"/>
      <c r="CQ37" s="361"/>
      <c r="CR37" s="353">
        <v>94132</v>
      </c>
      <c r="CS37" s="383"/>
      <c r="CT37" s="383"/>
      <c r="CU37" s="383"/>
      <c r="CV37" s="383"/>
      <c r="CW37" s="383"/>
      <c r="CX37" s="383"/>
      <c r="CY37" s="384"/>
      <c r="CZ37" s="362">
        <v>2.5</v>
      </c>
      <c r="DA37" s="385"/>
      <c r="DB37" s="385"/>
      <c r="DC37" s="386"/>
      <c r="DD37" s="366">
        <v>94132</v>
      </c>
      <c r="DE37" s="383"/>
      <c r="DF37" s="383"/>
      <c r="DG37" s="383"/>
      <c r="DH37" s="383"/>
      <c r="DI37" s="383"/>
      <c r="DJ37" s="383"/>
      <c r="DK37" s="384"/>
      <c r="DL37" s="366">
        <v>94132</v>
      </c>
      <c r="DM37" s="383"/>
      <c r="DN37" s="383"/>
      <c r="DO37" s="383"/>
      <c r="DP37" s="383"/>
      <c r="DQ37" s="383"/>
      <c r="DR37" s="383"/>
      <c r="DS37" s="383"/>
      <c r="DT37" s="383"/>
      <c r="DU37" s="383"/>
      <c r="DV37" s="384"/>
      <c r="DW37" s="362">
        <v>4.5999999999999996</v>
      </c>
      <c r="DX37" s="385"/>
      <c r="DY37" s="385"/>
      <c r="DZ37" s="385"/>
      <c r="EA37" s="385"/>
      <c r="EB37" s="385"/>
      <c r="EC37" s="387"/>
    </row>
    <row r="38" spans="2:133" ht="11.25" customHeight="1" x14ac:dyDescent="0.15">
      <c r="B38" s="370" t="s">
        <v>270</v>
      </c>
      <c r="C38" s="371"/>
      <c r="D38" s="371"/>
      <c r="E38" s="371"/>
      <c r="F38" s="371"/>
      <c r="G38" s="371"/>
      <c r="H38" s="371"/>
      <c r="I38" s="371"/>
      <c r="J38" s="371"/>
      <c r="K38" s="371"/>
      <c r="L38" s="371"/>
      <c r="M38" s="371"/>
      <c r="N38" s="371"/>
      <c r="O38" s="371"/>
      <c r="P38" s="371"/>
      <c r="Q38" s="372"/>
      <c r="R38" s="429">
        <v>3925290</v>
      </c>
      <c r="S38" s="430"/>
      <c r="T38" s="430"/>
      <c r="U38" s="430"/>
      <c r="V38" s="430"/>
      <c r="W38" s="430"/>
      <c r="X38" s="430"/>
      <c r="Y38" s="431"/>
      <c r="Z38" s="432">
        <v>100</v>
      </c>
      <c r="AA38" s="432"/>
      <c r="AB38" s="432"/>
      <c r="AC38" s="432"/>
      <c r="AD38" s="433">
        <v>1966532</v>
      </c>
      <c r="AE38" s="433"/>
      <c r="AF38" s="433"/>
      <c r="AG38" s="433"/>
      <c r="AH38" s="433"/>
      <c r="AI38" s="433"/>
      <c r="AJ38" s="433"/>
      <c r="AK38" s="433"/>
      <c r="AL38" s="434">
        <v>100</v>
      </c>
      <c r="AM38" s="415"/>
      <c r="AN38" s="415"/>
      <c r="AO38" s="435"/>
      <c r="AQ38" s="426" t="s">
        <v>271</v>
      </c>
      <c r="AR38" s="427"/>
      <c r="AS38" s="427"/>
      <c r="AT38" s="427"/>
      <c r="AU38" s="427"/>
      <c r="AV38" s="427"/>
      <c r="AW38" s="427"/>
      <c r="AX38" s="427"/>
      <c r="AY38" s="428"/>
      <c r="AZ38" s="353">
        <v>11740</v>
      </c>
      <c r="BA38" s="354"/>
      <c r="BB38" s="354"/>
      <c r="BC38" s="354"/>
      <c r="BD38" s="383"/>
      <c r="BE38" s="383"/>
      <c r="BF38" s="408"/>
      <c r="BG38" s="359" t="s">
        <v>272</v>
      </c>
      <c r="BH38" s="360"/>
      <c r="BI38" s="360"/>
      <c r="BJ38" s="360"/>
      <c r="BK38" s="360"/>
      <c r="BL38" s="360"/>
      <c r="BM38" s="360"/>
      <c r="BN38" s="360"/>
      <c r="BO38" s="360"/>
      <c r="BP38" s="360"/>
      <c r="BQ38" s="360"/>
      <c r="BR38" s="360"/>
      <c r="BS38" s="360"/>
      <c r="BT38" s="360"/>
      <c r="BU38" s="361"/>
      <c r="BV38" s="353">
        <v>917</v>
      </c>
      <c r="BW38" s="354"/>
      <c r="BX38" s="354"/>
      <c r="BY38" s="354"/>
      <c r="BZ38" s="354"/>
      <c r="CA38" s="354"/>
      <c r="CB38" s="367"/>
      <c r="CD38" s="359" t="s">
        <v>273</v>
      </c>
      <c r="CE38" s="360"/>
      <c r="CF38" s="360"/>
      <c r="CG38" s="360"/>
      <c r="CH38" s="360"/>
      <c r="CI38" s="360"/>
      <c r="CJ38" s="360"/>
      <c r="CK38" s="360"/>
      <c r="CL38" s="360"/>
      <c r="CM38" s="360"/>
      <c r="CN38" s="360"/>
      <c r="CO38" s="360"/>
      <c r="CP38" s="360"/>
      <c r="CQ38" s="361"/>
      <c r="CR38" s="353">
        <v>459258</v>
      </c>
      <c r="CS38" s="354"/>
      <c r="CT38" s="354"/>
      <c r="CU38" s="354"/>
      <c r="CV38" s="354"/>
      <c r="CW38" s="354"/>
      <c r="CX38" s="354"/>
      <c r="CY38" s="355"/>
      <c r="CZ38" s="362">
        <v>12.2</v>
      </c>
      <c r="DA38" s="385"/>
      <c r="DB38" s="385"/>
      <c r="DC38" s="386"/>
      <c r="DD38" s="366">
        <v>398480</v>
      </c>
      <c r="DE38" s="354"/>
      <c r="DF38" s="354"/>
      <c r="DG38" s="354"/>
      <c r="DH38" s="354"/>
      <c r="DI38" s="354"/>
      <c r="DJ38" s="354"/>
      <c r="DK38" s="355"/>
      <c r="DL38" s="366">
        <v>278052</v>
      </c>
      <c r="DM38" s="354"/>
      <c r="DN38" s="354"/>
      <c r="DO38" s="354"/>
      <c r="DP38" s="354"/>
      <c r="DQ38" s="354"/>
      <c r="DR38" s="354"/>
      <c r="DS38" s="354"/>
      <c r="DT38" s="354"/>
      <c r="DU38" s="354"/>
      <c r="DV38" s="355"/>
      <c r="DW38" s="362">
        <v>13.6</v>
      </c>
      <c r="DX38" s="385"/>
      <c r="DY38" s="385"/>
      <c r="DZ38" s="385"/>
      <c r="EA38" s="385"/>
      <c r="EB38" s="385"/>
      <c r="EC38" s="387"/>
    </row>
    <row r="39" spans="2:133" ht="11.25" customHeight="1" x14ac:dyDescent="0.15">
      <c r="AQ39" s="426" t="s">
        <v>274</v>
      </c>
      <c r="AR39" s="427"/>
      <c r="AS39" s="427"/>
      <c r="AT39" s="427"/>
      <c r="AU39" s="427"/>
      <c r="AV39" s="427"/>
      <c r="AW39" s="427"/>
      <c r="AX39" s="427"/>
      <c r="AY39" s="428"/>
      <c r="AZ39" s="353">
        <v>11022</v>
      </c>
      <c r="BA39" s="354"/>
      <c r="BB39" s="354"/>
      <c r="BC39" s="354"/>
      <c r="BD39" s="383"/>
      <c r="BE39" s="383"/>
      <c r="BF39" s="408"/>
      <c r="BG39" s="404" t="s">
        <v>275</v>
      </c>
      <c r="BH39" s="405"/>
      <c r="BI39" s="405"/>
      <c r="BJ39" s="405"/>
      <c r="BK39" s="405"/>
      <c r="BL39" s="436"/>
      <c r="BM39" s="360" t="s">
        <v>276</v>
      </c>
      <c r="BN39" s="360"/>
      <c r="BO39" s="360"/>
      <c r="BP39" s="360"/>
      <c r="BQ39" s="360"/>
      <c r="BR39" s="360"/>
      <c r="BS39" s="360"/>
      <c r="BT39" s="360"/>
      <c r="BU39" s="361"/>
      <c r="BV39" s="353">
        <v>92</v>
      </c>
      <c r="BW39" s="354"/>
      <c r="BX39" s="354"/>
      <c r="BY39" s="354"/>
      <c r="BZ39" s="354"/>
      <c r="CA39" s="354"/>
      <c r="CB39" s="367"/>
      <c r="CD39" s="359" t="s">
        <v>277</v>
      </c>
      <c r="CE39" s="360"/>
      <c r="CF39" s="360"/>
      <c r="CG39" s="360"/>
      <c r="CH39" s="360"/>
      <c r="CI39" s="360"/>
      <c r="CJ39" s="360"/>
      <c r="CK39" s="360"/>
      <c r="CL39" s="360"/>
      <c r="CM39" s="360"/>
      <c r="CN39" s="360"/>
      <c r="CO39" s="360"/>
      <c r="CP39" s="360"/>
      <c r="CQ39" s="361"/>
      <c r="CR39" s="353">
        <v>177880</v>
      </c>
      <c r="CS39" s="383"/>
      <c r="CT39" s="383"/>
      <c r="CU39" s="383"/>
      <c r="CV39" s="383"/>
      <c r="CW39" s="383"/>
      <c r="CX39" s="383"/>
      <c r="CY39" s="384"/>
      <c r="CZ39" s="362">
        <v>4.7</v>
      </c>
      <c r="DA39" s="385"/>
      <c r="DB39" s="385"/>
      <c r="DC39" s="386"/>
      <c r="DD39" s="366">
        <v>80003</v>
      </c>
      <c r="DE39" s="383"/>
      <c r="DF39" s="383"/>
      <c r="DG39" s="383"/>
      <c r="DH39" s="383"/>
      <c r="DI39" s="383"/>
      <c r="DJ39" s="383"/>
      <c r="DK39" s="384"/>
      <c r="DL39" s="366" t="s">
        <v>66</v>
      </c>
      <c r="DM39" s="383"/>
      <c r="DN39" s="383"/>
      <c r="DO39" s="383"/>
      <c r="DP39" s="383"/>
      <c r="DQ39" s="383"/>
      <c r="DR39" s="383"/>
      <c r="DS39" s="383"/>
      <c r="DT39" s="383"/>
      <c r="DU39" s="383"/>
      <c r="DV39" s="384"/>
      <c r="DW39" s="362" t="s">
        <v>66</v>
      </c>
      <c r="DX39" s="385"/>
      <c r="DY39" s="385"/>
      <c r="DZ39" s="385"/>
      <c r="EA39" s="385"/>
      <c r="EB39" s="385"/>
      <c r="EC39" s="387"/>
    </row>
    <row r="40" spans="2:133" ht="11.25" customHeight="1" x14ac:dyDescent="0.15">
      <c r="AQ40" s="426" t="s">
        <v>278</v>
      </c>
      <c r="AR40" s="427"/>
      <c r="AS40" s="427"/>
      <c r="AT40" s="427"/>
      <c r="AU40" s="427"/>
      <c r="AV40" s="427"/>
      <c r="AW40" s="427"/>
      <c r="AX40" s="427"/>
      <c r="AY40" s="428"/>
      <c r="AZ40" s="353">
        <v>206878</v>
      </c>
      <c r="BA40" s="354"/>
      <c r="BB40" s="354"/>
      <c r="BC40" s="354"/>
      <c r="BD40" s="383"/>
      <c r="BE40" s="383"/>
      <c r="BF40" s="408"/>
      <c r="BG40" s="404"/>
      <c r="BH40" s="405"/>
      <c r="BI40" s="405"/>
      <c r="BJ40" s="405"/>
      <c r="BK40" s="405"/>
      <c r="BL40" s="436"/>
      <c r="BM40" s="360" t="s">
        <v>279</v>
      </c>
      <c r="BN40" s="360"/>
      <c r="BO40" s="360"/>
      <c r="BP40" s="360"/>
      <c r="BQ40" s="360"/>
      <c r="BR40" s="360"/>
      <c r="BS40" s="360"/>
      <c r="BT40" s="360"/>
      <c r="BU40" s="361"/>
      <c r="BV40" s="353">
        <v>192</v>
      </c>
      <c r="BW40" s="354"/>
      <c r="BX40" s="354"/>
      <c r="BY40" s="354"/>
      <c r="BZ40" s="354"/>
      <c r="CA40" s="354"/>
      <c r="CB40" s="367"/>
      <c r="CD40" s="359" t="s">
        <v>280</v>
      </c>
      <c r="CE40" s="360"/>
      <c r="CF40" s="360"/>
      <c r="CG40" s="360"/>
      <c r="CH40" s="360"/>
      <c r="CI40" s="360"/>
      <c r="CJ40" s="360"/>
      <c r="CK40" s="360"/>
      <c r="CL40" s="360"/>
      <c r="CM40" s="360"/>
      <c r="CN40" s="360"/>
      <c r="CO40" s="360"/>
      <c r="CP40" s="360"/>
      <c r="CQ40" s="361"/>
      <c r="CR40" s="353">
        <v>60600</v>
      </c>
      <c r="CS40" s="354"/>
      <c r="CT40" s="354"/>
      <c r="CU40" s="354"/>
      <c r="CV40" s="354"/>
      <c r="CW40" s="354"/>
      <c r="CX40" s="354"/>
      <c r="CY40" s="355"/>
      <c r="CZ40" s="362">
        <v>1.6</v>
      </c>
      <c r="DA40" s="385"/>
      <c r="DB40" s="385"/>
      <c r="DC40" s="386"/>
      <c r="DD40" s="366">
        <v>60600</v>
      </c>
      <c r="DE40" s="354"/>
      <c r="DF40" s="354"/>
      <c r="DG40" s="354"/>
      <c r="DH40" s="354"/>
      <c r="DI40" s="354"/>
      <c r="DJ40" s="354"/>
      <c r="DK40" s="355"/>
      <c r="DL40" s="366" t="s">
        <v>66</v>
      </c>
      <c r="DM40" s="354"/>
      <c r="DN40" s="354"/>
      <c r="DO40" s="354"/>
      <c r="DP40" s="354"/>
      <c r="DQ40" s="354"/>
      <c r="DR40" s="354"/>
      <c r="DS40" s="354"/>
      <c r="DT40" s="354"/>
      <c r="DU40" s="354"/>
      <c r="DV40" s="355"/>
      <c r="DW40" s="362" t="s">
        <v>66</v>
      </c>
      <c r="DX40" s="385"/>
      <c r="DY40" s="385"/>
      <c r="DZ40" s="385"/>
      <c r="EA40" s="385"/>
      <c r="EB40" s="385"/>
      <c r="EC40" s="387"/>
    </row>
    <row r="41" spans="2:133" ht="11.25" customHeight="1" x14ac:dyDescent="0.15">
      <c r="AQ41" s="437" t="s">
        <v>281</v>
      </c>
      <c r="AR41" s="438"/>
      <c r="AS41" s="438"/>
      <c r="AT41" s="438"/>
      <c r="AU41" s="438"/>
      <c r="AV41" s="438"/>
      <c r="AW41" s="438"/>
      <c r="AX41" s="438"/>
      <c r="AY41" s="439"/>
      <c r="AZ41" s="429">
        <v>174380</v>
      </c>
      <c r="BA41" s="430"/>
      <c r="BB41" s="430"/>
      <c r="BC41" s="430"/>
      <c r="BD41" s="414"/>
      <c r="BE41" s="414"/>
      <c r="BF41" s="416"/>
      <c r="BG41" s="409"/>
      <c r="BH41" s="410"/>
      <c r="BI41" s="410"/>
      <c r="BJ41" s="410"/>
      <c r="BK41" s="410"/>
      <c r="BL41" s="440"/>
      <c r="BM41" s="371" t="s">
        <v>282</v>
      </c>
      <c r="BN41" s="371"/>
      <c r="BO41" s="371"/>
      <c r="BP41" s="371"/>
      <c r="BQ41" s="371"/>
      <c r="BR41" s="371"/>
      <c r="BS41" s="371"/>
      <c r="BT41" s="371"/>
      <c r="BU41" s="372"/>
      <c r="BV41" s="429">
        <v>354</v>
      </c>
      <c r="BW41" s="430"/>
      <c r="BX41" s="430"/>
      <c r="BY41" s="430"/>
      <c r="BZ41" s="430"/>
      <c r="CA41" s="430"/>
      <c r="CB41" s="441"/>
      <c r="CD41" s="359" t="s">
        <v>283</v>
      </c>
      <c r="CE41" s="360"/>
      <c r="CF41" s="360"/>
      <c r="CG41" s="360"/>
      <c r="CH41" s="360"/>
      <c r="CI41" s="360"/>
      <c r="CJ41" s="360"/>
      <c r="CK41" s="360"/>
      <c r="CL41" s="360"/>
      <c r="CM41" s="360"/>
      <c r="CN41" s="360"/>
      <c r="CO41" s="360"/>
      <c r="CP41" s="360"/>
      <c r="CQ41" s="361"/>
      <c r="CR41" s="353" t="s">
        <v>66</v>
      </c>
      <c r="CS41" s="383"/>
      <c r="CT41" s="383"/>
      <c r="CU41" s="383"/>
      <c r="CV41" s="383"/>
      <c r="CW41" s="383"/>
      <c r="CX41" s="383"/>
      <c r="CY41" s="384"/>
      <c r="CZ41" s="362" t="s">
        <v>66</v>
      </c>
      <c r="DA41" s="385"/>
      <c r="DB41" s="385"/>
      <c r="DC41" s="386"/>
      <c r="DD41" s="366" t="s">
        <v>66</v>
      </c>
      <c r="DE41" s="383"/>
      <c r="DF41" s="383"/>
      <c r="DG41" s="383"/>
      <c r="DH41" s="383"/>
      <c r="DI41" s="383"/>
      <c r="DJ41" s="383"/>
      <c r="DK41" s="384"/>
      <c r="DL41" s="442"/>
      <c r="DM41" s="443"/>
      <c r="DN41" s="443"/>
      <c r="DO41" s="443"/>
      <c r="DP41" s="443"/>
      <c r="DQ41" s="443"/>
      <c r="DR41" s="443"/>
      <c r="DS41" s="443"/>
      <c r="DT41" s="443"/>
      <c r="DU41" s="443"/>
      <c r="DV41" s="444"/>
      <c r="DW41" s="445"/>
      <c r="DX41" s="446"/>
      <c r="DY41" s="446"/>
      <c r="DZ41" s="446"/>
      <c r="EA41" s="446"/>
      <c r="EB41" s="446"/>
      <c r="EC41" s="447"/>
    </row>
    <row r="42" spans="2:133" ht="11.25" customHeight="1" x14ac:dyDescent="0.15">
      <c r="B42" s="334" t="s">
        <v>284</v>
      </c>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8"/>
      <c r="AO42" s="448"/>
      <c r="CD42" s="359" t="s">
        <v>285</v>
      </c>
      <c r="CE42" s="360"/>
      <c r="CF42" s="360"/>
      <c r="CG42" s="360"/>
      <c r="CH42" s="360"/>
      <c r="CI42" s="360"/>
      <c r="CJ42" s="360"/>
      <c r="CK42" s="360"/>
      <c r="CL42" s="360"/>
      <c r="CM42" s="360"/>
      <c r="CN42" s="360"/>
      <c r="CO42" s="360"/>
      <c r="CP42" s="360"/>
      <c r="CQ42" s="361"/>
      <c r="CR42" s="353">
        <v>635562</v>
      </c>
      <c r="CS42" s="354"/>
      <c r="CT42" s="354"/>
      <c r="CU42" s="354"/>
      <c r="CV42" s="354"/>
      <c r="CW42" s="354"/>
      <c r="CX42" s="354"/>
      <c r="CY42" s="355"/>
      <c r="CZ42" s="362">
        <v>16.899999999999999</v>
      </c>
      <c r="DA42" s="363"/>
      <c r="DB42" s="363"/>
      <c r="DC42" s="449"/>
      <c r="DD42" s="366">
        <v>144452</v>
      </c>
      <c r="DE42" s="354"/>
      <c r="DF42" s="354"/>
      <c r="DG42" s="354"/>
      <c r="DH42" s="354"/>
      <c r="DI42" s="354"/>
      <c r="DJ42" s="354"/>
      <c r="DK42" s="355"/>
      <c r="DL42" s="442"/>
      <c r="DM42" s="443"/>
      <c r="DN42" s="443"/>
      <c r="DO42" s="443"/>
      <c r="DP42" s="443"/>
      <c r="DQ42" s="443"/>
      <c r="DR42" s="443"/>
      <c r="DS42" s="443"/>
      <c r="DT42" s="443"/>
      <c r="DU42" s="443"/>
      <c r="DV42" s="444"/>
      <c r="DW42" s="445"/>
      <c r="DX42" s="446"/>
      <c r="DY42" s="446"/>
      <c r="DZ42" s="446"/>
      <c r="EA42" s="446"/>
      <c r="EB42" s="446"/>
      <c r="EC42" s="447"/>
    </row>
    <row r="43" spans="2:133" ht="11.25" customHeight="1" x14ac:dyDescent="0.15">
      <c r="B43" s="450" t="s">
        <v>286</v>
      </c>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CD43" s="359" t="s">
        <v>287</v>
      </c>
      <c r="CE43" s="360"/>
      <c r="CF43" s="360"/>
      <c r="CG43" s="360"/>
      <c r="CH43" s="360"/>
      <c r="CI43" s="360"/>
      <c r="CJ43" s="360"/>
      <c r="CK43" s="360"/>
      <c r="CL43" s="360"/>
      <c r="CM43" s="360"/>
      <c r="CN43" s="360"/>
      <c r="CO43" s="360"/>
      <c r="CP43" s="360"/>
      <c r="CQ43" s="361"/>
      <c r="CR43" s="353">
        <v>26677</v>
      </c>
      <c r="CS43" s="383"/>
      <c r="CT43" s="383"/>
      <c r="CU43" s="383"/>
      <c r="CV43" s="383"/>
      <c r="CW43" s="383"/>
      <c r="CX43" s="383"/>
      <c r="CY43" s="384"/>
      <c r="CZ43" s="362">
        <v>0.7</v>
      </c>
      <c r="DA43" s="385"/>
      <c r="DB43" s="385"/>
      <c r="DC43" s="386"/>
      <c r="DD43" s="366">
        <v>26677</v>
      </c>
      <c r="DE43" s="383"/>
      <c r="DF43" s="383"/>
      <c r="DG43" s="383"/>
      <c r="DH43" s="383"/>
      <c r="DI43" s="383"/>
      <c r="DJ43" s="383"/>
      <c r="DK43" s="384"/>
      <c r="DL43" s="442"/>
      <c r="DM43" s="443"/>
      <c r="DN43" s="443"/>
      <c r="DO43" s="443"/>
      <c r="DP43" s="443"/>
      <c r="DQ43" s="443"/>
      <c r="DR43" s="443"/>
      <c r="DS43" s="443"/>
      <c r="DT43" s="443"/>
      <c r="DU43" s="443"/>
      <c r="DV43" s="444"/>
      <c r="DW43" s="445"/>
      <c r="DX43" s="446"/>
      <c r="DY43" s="446"/>
      <c r="DZ43" s="446"/>
      <c r="EA43" s="446"/>
      <c r="EB43" s="446"/>
      <c r="EC43" s="447"/>
    </row>
    <row r="44" spans="2:133" ht="11.25" customHeight="1" x14ac:dyDescent="0.15">
      <c r="B44" s="450" t="s">
        <v>288</v>
      </c>
      <c r="CD44" s="393" t="s">
        <v>239</v>
      </c>
      <c r="CE44" s="394"/>
      <c r="CF44" s="359" t="s">
        <v>289</v>
      </c>
      <c r="CG44" s="360"/>
      <c r="CH44" s="360"/>
      <c r="CI44" s="360"/>
      <c r="CJ44" s="360"/>
      <c r="CK44" s="360"/>
      <c r="CL44" s="360"/>
      <c r="CM44" s="360"/>
      <c r="CN44" s="360"/>
      <c r="CO44" s="360"/>
      <c r="CP44" s="360"/>
      <c r="CQ44" s="361"/>
      <c r="CR44" s="353">
        <v>585347</v>
      </c>
      <c r="CS44" s="354"/>
      <c r="CT44" s="354"/>
      <c r="CU44" s="354"/>
      <c r="CV44" s="354"/>
      <c r="CW44" s="354"/>
      <c r="CX44" s="354"/>
      <c r="CY44" s="355"/>
      <c r="CZ44" s="362">
        <v>15.6</v>
      </c>
      <c r="DA44" s="363"/>
      <c r="DB44" s="363"/>
      <c r="DC44" s="449"/>
      <c r="DD44" s="366">
        <v>128428</v>
      </c>
      <c r="DE44" s="354"/>
      <c r="DF44" s="354"/>
      <c r="DG44" s="354"/>
      <c r="DH44" s="354"/>
      <c r="DI44" s="354"/>
      <c r="DJ44" s="354"/>
      <c r="DK44" s="355"/>
      <c r="DL44" s="442"/>
      <c r="DM44" s="443"/>
      <c r="DN44" s="443"/>
      <c r="DO44" s="443"/>
      <c r="DP44" s="443"/>
      <c r="DQ44" s="443"/>
      <c r="DR44" s="443"/>
      <c r="DS44" s="443"/>
      <c r="DT44" s="443"/>
      <c r="DU44" s="443"/>
      <c r="DV44" s="444"/>
      <c r="DW44" s="445"/>
      <c r="DX44" s="446"/>
      <c r="DY44" s="446"/>
      <c r="DZ44" s="446"/>
      <c r="EA44" s="446"/>
      <c r="EB44" s="446"/>
      <c r="EC44" s="447"/>
    </row>
    <row r="45" spans="2:133" ht="11.25" customHeight="1" x14ac:dyDescent="0.15">
      <c r="CD45" s="402"/>
      <c r="CE45" s="403"/>
      <c r="CF45" s="359" t="s">
        <v>290</v>
      </c>
      <c r="CG45" s="360"/>
      <c r="CH45" s="360"/>
      <c r="CI45" s="360"/>
      <c r="CJ45" s="360"/>
      <c r="CK45" s="360"/>
      <c r="CL45" s="360"/>
      <c r="CM45" s="360"/>
      <c r="CN45" s="360"/>
      <c r="CO45" s="360"/>
      <c r="CP45" s="360"/>
      <c r="CQ45" s="361"/>
      <c r="CR45" s="353">
        <v>250038</v>
      </c>
      <c r="CS45" s="383"/>
      <c r="CT45" s="383"/>
      <c r="CU45" s="383"/>
      <c r="CV45" s="383"/>
      <c r="CW45" s="383"/>
      <c r="CX45" s="383"/>
      <c r="CY45" s="384"/>
      <c r="CZ45" s="362">
        <v>6.7</v>
      </c>
      <c r="DA45" s="385"/>
      <c r="DB45" s="385"/>
      <c r="DC45" s="386"/>
      <c r="DD45" s="366">
        <v>2550</v>
      </c>
      <c r="DE45" s="383"/>
      <c r="DF45" s="383"/>
      <c r="DG45" s="383"/>
      <c r="DH45" s="383"/>
      <c r="DI45" s="383"/>
      <c r="DJ45" s="383"/>
      <c r="DK45" s="384"/>
      <c r="DL45" s="442"/>
      <c r="DM45" s="443"/>
      <c r="DN45" s="443"/>
      <c r="DO45" s="443"/>
      <c r="DP45" s="443"/>
      <c r="DQ45" s="443"/>
      <c r="DR45" s="443"/>
      <c r="DS45" s="443"/>
      <c r="DT45" s="443"/>
      <c r="DU45" s="443"/>
      <c r="DV45" s="444"/>
      <c r="DW45" s="445"/>
      <c r="DX45" s="446"/>
      <c r="DY45" s="446"/>
      <c r="DZ45" s="446"/>
      <c r="EA45" s="446"/>
      <c r="EB45" s="446"/>
      <c r="EC45" s="447"/>
    </row>
    <row r="46" spans="2:133" ht="11.25" customHeight="1" x14ac:dyDescent="0.15">
      <c r="CD46" s="402"/>
      <c r="CE46" s="403"/>
      <c r="CF46" s="359" t="s">
        <v>291</v>
      </c>
      <c r="CG46" s="360"/>
      <c r="CH46" s="360"/>
      <c r="CI46" s="360"/>
      <c r="CJ46" s="360"/>
      <c r="CK46" s="360"/>
      <c r="CL46" s="360"/>
      <c r="CM46" s="360"/>
      <c r="CN46" s="360"/>
      <c r="CO46" s="360"/>
      <c r="CP46" s="360"/>
      <c r="CQ46" s="361"/>
      <c r="CR46" s="353">
        <v>332799</v>
      </c>
      <c r="CS46" s="354"/>
      <c r="CT46" s="354"/>
      <c r="CU46" s="354"/>
      <c r="CV46" s="354"/>
      <c r="CW46" s="354"/>
      <c r="CX46" s="354"/>
      <c r="CY46" s="355"/>
      <c r="CZ46" s="362">
        <v>8.9</v>
      </c>
      <c r="DA46" s="363"/>
      <c r="DB46" s="363"/>
      <c r="DC46" s="449"/>
      <c r="DD46" s="366">
        <v>124623</v>
      </c>
      <c r="DE46" s="354"/>
      <c r="DF46" s="354"/>
      <c r="DG46" s="354"/>
      <c r="DH46" s="354"/>
      <c r="DI46" s="354"/>
      <c r="DJ46" s="354"/>
      <c r="DK46" s="355"/>
      <c r="DL46" s="442"/>
      <c r="DM46" s="443"/>
      <c r="DN46" s="443"/>
      <c r="DO46" s="443"/>
      <c r="DP46" s="443"/>
      <c r="DQ46" s="443"/>
      <c r="DR46" s="443"/>
      <c r="DS46" s="443"/>
      <c r="DT46" s="443"/>
      <c r="DU46" s="443"/>
      <c r="DV46" s="444"/>
      <c r="DW46" s="445"/>
      <c r="DX46" s="446"/>
      <c r="DY46" s="446"/>
      <c r="DZ46" s="446"/>
      <c r="EA46" s="446"/>
      <c r="EB46" s="446"/>
      <c r="EC46" s="447"/>
    </row>
    <row r="47" spans="2:133" ht="11.25" customHeight="1" x14ac:dyDescent="0.15">
      <c r="CD47" s="402"/>
      <c r="CE47" s="403"/>
      <c r="CF47" s="359" t="s">
        <v>292</v>
      </c>
      <c r="CG47" s="360"/>
      <c r="CH47" s="360"/>
      <c r="CI47" s="360"/>
      <c r="CJ47" s="360"/>
      <c r="CK47" s="360"/>
      <c r="CL47" s="360"/>
      <c r="CM47" s="360"/>
      <c r="CN47" s="360"/>
      <c r="CO47" s="360"/>
      <c r="CP47" s="360"/>
      <c r="CQ47" s="361"/>
      <c r="CR47" s="353">
        <v>50215</v>
      </c>
      <c r="CS47" s="383"/>
      <c r="CT47" s="383"/>
      <c r="CU47" s="383"/>
      <c r="CV47" s="383"/>
      <c r="CW47" s="383"/>
      <c r="CX47" s="383"/>
      <c r="CY47" s="384"/>
      <c r="CZ47" s="362">
        <v>1.3</v>
      </c>
      <c r="DA47" s="385"/>
      <c r="DB47" s="385"/>
      <c r="DC47" s="386"/>
      <c r="DD47" s="366">
        <v>16024</v>
      </c>
      <c r="DE47" s="383"/>
      <c r="DF47" s="383"/>
      <c r="DG47" s="383"/>
      <c r="DH47" s="383"/>
      <c r="DI47" s="383"/>
      <c r="DJ47" s="383"/>
      <c r="DK47" s="384"/>
      <c r="DL47" s="442"/>
      <c r="DM47" s="443"/>
      <c r="DN47" s="443"/>
      <c r="DO47" s="443"/>
      <c r="DP47" s="443"/>
      <c r="DQ47" s="443"/>
      <c r="DR47" s="443"/>
      <c r="DS47" s="443"/>
      <c r="DT47" s="443"/>
      <c r="DU47" s="443"/>
      <c r="DV47" s="444"/>
      <c r="DW47" s="445"/>
      <c r="DX47" s="446"/>
      <c r="DY47" s="446"/>
      <c r="DZ47" s="446"/>
      <c r="EA47" s="446"/>
      <c r="EB47" s="446"/>
      <c r="EC47" s="447"/>
    </row>
    <row r="48" spans="2:133" x14ac:dyDescent="0.15">
      <c r="CD48" s="417"/>
      <c r="CE48" s="418"/>
      <c r="CF48" s="359" t="s">
        <v>293</v>
      </c>
      <c r="CG48" s="360"/>
      <c r="CH48" s="360"/>
      <c r="CI48" s="360"/>
      <c r="CJ48" s="360"/>
      <c r="CK48" s="360"/>
      <c r="CL48" s="360"/>
      <c r="CM48" s="360"/>
      <c r="CN48" s="360"/>
      <c r="CO48" s="360"/>
      <c r="CP48" s="360"/>
      <c r="CQ48" s="361"/>
      <c r="CR48" s="353" t="s">
        <v>66</v>
      </c>
      <c r="CS48" s="354"/>
      <c r="CT48" s="354"/>
      <c r="CU48" s="354"/>
      <c r="CV48" s="354"/>
      <c r="CW48" s="354"/>
      <c r="CX48" s="354"/>
      <c r="CY48" s="355"/>
      <c r="CZ48" s="362" t="s">
        <v>66</v>
      </c>
      <c r="DA48" s="363"/>
      <c r="DB48" s="363"/>
      <c r="DC48" s="449"/>
      <c r="DD48" s="366" t="s">
        <v>66</v>
      </c>
      <c r="DE48" s="354"/>
      <c r="DF48" s="354"/>
      <c r="DG48" s="354"/>
      <c r="DH48" s="354"/>
      <c r="DI48" s="354"/>
      <c r="DJ48" s="354"/>
      <c r="DK48" s="355"/>
      <c r="DL48" s="442"/>
      <c r="DM48" s="443"/>
      <c r="DN48" s="443"/>
      <c r="DO48" s="443"/>
      <c r="DP48" s="443"/>
      <c r="DQ48" s="443"/>
      <c r="DR48" s="443"/>
      <c r="DS48" s="443"/>
      <c r="DT48" s="443"/>
      <c r="DU48" s="443"/>
      <c r="DV48" s="444"/>
      <c r="DW48" s="445"/>
      <c r="DX48" s="446"/>
      <c r="DY48" s="446"/>
      <c r="DZ48" s="446"/>
      <c r="EA48" s="446"/>
      <c r="EB48" s="446"/>
      <c r="EC48" s="447"/>
    </row>
    <row r="49" spans="82:133" ht="11.25" customHeight="1" x14ac:dyDescent="0.15">
      <c r="CD49" s="370" t="s">
        <v>294</v>
      </c>
      <c r="CE49" s="371"/>
      <c r="CF49" s="371"/>
      <c r="CG49" s="371"/>
      <c r="CH49" s="371"/>
      <c r="CI49" s="371"/>
      <c r="CJ49" s="371"/>
      <c r="CK49" s="371"/>
      <c r="CL49" s="371"/>
      <c r="CM49" s="371"/>
      <c r="CN49" s="371"/>
      <c r="CO49" s="371"/>
      <c r="CP49" s="371"/>
      <c r="CQ49" s="372"/>
      <c r="CR49" s="429">
        <v>3758679</v>
      </c>
      <c r="CS49" s="414"/>
      <c r="CT49" s="414"/>
      <c r="CU49" s="414"/>
      <c r="CV49" s="414"/>
      <c r="CW49" s="414"/>
      <c r="CX49" s="414"/>
      <c r="CY49" s="451"/>
      <c r="CZ49" s="434">
        <v>100</v>
      </c>
      <c r="DA49" s="452"/>
      <c r="DB49" s="452"/>
      <c r="DC49" s="453"/>
      <c r="DD49" s="454">
        <v>2569133</v>
      </c>
      <c r="DE49" s="414"/>
      <c r="DF49" s="414"/>
      <c r="DG49" s="414"/>
      <c r="DH49" s="414"/>
      <c r="DI49" s="414"/>
      <c r="DJ49" s="414"/>
      <c r="DK49" s="451"/>
      <c r="DL49" s="455"/>
      <c r="DM49" s="456"/>
      <c r="DN49" s="456"/>
      <c r="DO49" s="456"/>
      <c r="DP49" s="456"/>
      <c r="DQ49" s="456"/>
      <c r="DR49" s="456"/>
      <c r="DS49" s="456"/>
      <c r="DT49" s="456"/>
      <c r="DU49" s="456"/>
      <c r="DV49" s="457"/>
      <c r="DW49" s="458"/>
      <c r="DX49" s="459"/>
      <c r="DY49" s="459"/>
      <c r="DZ49" s="459"/>
      <c r="EA49" s="459"/>
      <c r="EB49" s="459"/>
      <c r="EC49" s="460"/>
    </row>
    <row r="50" spans="82:133" hidden="1" x14ac:dyDescent="0.15"/>
    <row r="51" spans="82:133" hidden="1" x14ac:dyDescent="0.15"/>
    <row r="52" spans="82:133" hidden="1" x14ac:dyDescent="0.15"/>
    <row r="53" spans="82:133" hidden="1" x14ac:dyDescent="0.15"/>
  </sheetData>
  <sheetProtection algorithmName="SHA-512" hashValue="uSerHKXi9xd8/qZwTpfQEcpdnOTqrWLY196hqilieOVMzYCcbLW3be4o0sfONRtMvgcDPpi8R2NlySU0dahriw==" saltValue="HoT6vhVtraWlcIwpO3k6n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8" scale="9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D7389-FD84-4E5D-A91D-31F1062370D9}">
  <sheetPr>
    <tabColor rgb="FFFFFF00"/>
    <pageSetUpPr fitToPage="1"/>
  </sheetPr>
  <dimension ref="A1:EA136"/>
  <sheetViews>
    <sheetView zoomScale="70" zoomScaleNormal="25" zoomScaleSheetLayoutView="70" workbookViewId="0"/>
  </sheetViews>
  <sheetFormatPr defaultColWidth="0" defaultRowHeight="13.5" zeroHeight="1" x14ac:dyDescent="0.15"/>
  <cols>
    <col min="1" max="130" width="2.75" style="466" customWidth="1"/>
    <col min="131" max="131" width="1.625" style="466" customWidth="1"/>
    <col min="132" max="16384" width="9" style="466" hidden="1"/>
  </cols>
  <sheetData>
    <row r="1" spans="1:131" ht="11.25" customHeight="1" thickBot="1" x14ac:dyDescent="0.2">
      <c r="A1" s="462"/>
      <c r="B1" s="462"/>
      <c r="C1" s="462"/>
      <c r="D1" s="462"/>
      <c r="E1" s="462"/>
      <c r="F1" s="462"/>
      <c r="G1" s="462"/>
      <c r="H1" s="462"/>
      <c r="I1" s="462"/>
      <c r="J1" s="462"/>
      <c r="K1" s="462"/>
      <c r="L1" s="462"/>
      <c r="M1" s="462"/>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c r="CK1" s="463"/>
      <c r="CL1" s="463"/>
      <c r="CM1" s="463"/>
      <c r="CN1" s="463"/>
      <c r="CO1" s="463"/>
      <c r="CP1" s="463"/>
      <c r="CQ1" s="463"/>
      <c r="CR1" s="463"/>
      <c r="CS1" s="463"/>
      <c r="CT1" s="463"/>
      <c r="CU1" s="463"/>
      <c r="CV1" s="463"/>
      <c r="CW1" s="463"/>
      <c r="CX1" s="463"/>
      <c r="CY1" s="463"/>
      <c r="CZ1" s="463"/>
      <c r="DA1" s="463"/>
      <c r="DB1" s="463"/>
      <c r="DC1" s="463"/>
      <c r="DD1" s="463"/>
      <c r="DE1" s="463"/>
      <c r="DF1" s="463"/>
      <c r="DG1" s="463"/>
      <c r="DH1" s="463"/>
      <c r="DI1" s="463"/>
      <c r="DJ1" s="463"/>
      <c r="DK1" s="463"/>
      <c r="DL1" s="463"/>
      <c r="DM1" s="463"/>
      <c r="DN1" s="463"/>
      <c r="DO1" s="463"/>
      <c r="DP1" s="463"/>
      <c r="DQ1" s="464"/>
      <c r="DR1" s="464"/>
      <c r="DS1" s="464"/>
      <c r="DT1" s="464"/>
      <c r="DU1" s="464"/>
      <c r="DV1" s="464"/>
      <c r="DW1" s="464"/>
      <c r="DX1" s="464"/>
      <c r="DY1" s="464"/>
      <c r="DZ1" s="464"/>
      <c r="EA1" s="465"/>
    </row>
    <row r="2" spans="1:131" ht="26.25" customHeight="1" thickBot="1" x14ac:dyDescent="0.2">
      <c r="A2" s="467" t="s">
        <v>295</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c r="CG2" s="463"/>
      <c r="CH2" s="463"/>
      <c r="CI2" s="463"/>
      <c r="CJ2" s="463"/>
      <c r="CK2" s="463"/>
      <c r="CL2" s="463"/>
      <c r="CM2" s="463"/>
      <c r="CN2" s="463"/>
      <c r="CO2" s="463"/>
      <c r="CP2" s="463"/>
      <c r="CQ2" s="463"/>
      <c r="CR2" s="463"/>
      <c r="CS2" s="463"/>
      <c r="CT2" s="463"/>
      <c r="CU2" s="463"/>
      <c r="CV2" s="463"/>
      <c r="CW2" s="463"/>
      <c r="CX2" s="463"/>
      <c r="CY2" s="463"/>
      <c r="CZ2" s="463"/>
      <c r="DA2" s="463"/>
      <c r="DB2" s="463"/>
      <c r="DC2" s="463"/>
      <c r="DD2" s="463"/>
      <c r="DE2" s="463"/>
      <c r="DF2" s="463"/>
      <c r="DG2" s="463"/>
      <c r="DH2" s="463"/>
      <c r="DI2" s="463"/>
      <c r="DJ2" s="468" t="s">
        <v>296</v>
      </c>
      <c r="DK2" s="469"/>
      <c r="DL2" s="469"/>
      <c r="DM2" s="469"/>
      <c r="DN2" s="469"/>
      <c r="DO2" s="470"/>
      <c r="DP2" s="463"/>
      <c r="DQ2" s="468" t="s">
        <v>297</v>
      </c>
      <c r="DR2" s="469"/>
      <c r="DS2" s="469"/>
      <c r="DT2" s="469"/>
      <c r="DU2" s="469"/>
      <c r="DV2" s="469"/>
      <c r="DW2" s="469"/>
      <c r="DX2" s="469"/>
      <c r="DY2" s="469"/>
      <c r="DZ2" s="470"/>
      <c r="EA2" s="465"/>
    </row>
    <row r="3" spans="1:131" ht="11.25" customHeight="1" x14ac:dyDescent="0.15">
      <c r="A3" s="463"/>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3"/>
      <c r="BJ3" s="463"/>
      <c r="BK3" s="463"/>
      <c r="BL3" s="463"/>
      <c r="BM3" s="463"/>
      <c r="BN3" s="463"/>
      <c r="BO3" s="463"/>
      <c r="BP3" s="463"/>
      <c r="BQ3" s="463"/>
      <c r="BR3" s="463"/>
      <c r="BS3" s="463"/>
      <c r="BT3" s="463"/>
      <c r="BU3" s="463"/>
      <c r="BV3" s="463"/>
      <c r="BW3" s="463"/>
      <c r="BX3" s="463"/>
      <c r="BY3" s="463"/>
      <c r="BZ3" s="463"/>
      <c r="CA3" s="463"/>
      <c r="CB3" s="463"/>
      <c r="CC3" s="463"/>
      <c r="CD3" s="463"/>
      <c r="CE3" s="463"/>
      <c r="CF3" s="463"/>
      <c r="CG3" s="463"/>
      <c r="CH3" s="463"/>
      <c r="CI3" s="463"/>
      <c r="CJ3" s="463"/>
      <c r="CK3" s="463"/>
      <c r="CL3" s="463"/>
      <c r="CM3" s="463"/>
      <c r="CN3" s="463"/>
      <c r="CO3" s="463"/>
      <c r="CP3" s="463"/>
      <c r="CQ3" s="463"/>
      <c r="CR3" s="463"/>
      <c r="CS3" s="463"/>
      <c r="CT3" s="463"/>
      <c r="CU3" s="463"/>
      <c r="CV3" s="463"/>
      <c r="CW3" s="463"/>
      <c r="CX3" s="463"/>
      <c r="CY3" s="463"/>
      <c r="CZ3" s="463"/>
      <c r="DA3" s="463"/>
      <c r="DB3" s="463"/>
      <c r="DC3" s="463"/>
      <c r="DD3" s="463"/>
      <c r="DE3" s="463"/>
      <c r="DF3" s="463"/>
      <c r="DG3" s="463"/>
      <c r="DH3" s="463"/>
      <c r="DI3" s="463"/>
      <c r="DJ3" s="463"/>
      <c r="DK3" s="463"/>
      <c r="DL3" s="463"/>
      <c r="DM3" s="463"/>
      <c r="DN3" s="463"/>
      <c r="DO3" s="463"/>
      <c r="DP3" s="463"/>
      <c r="DQ3" s="463"/>
      <c r="DR3" s="463"/>
      <c r="DS3" s="463"/>
      <c r="DT3" s="463"/>
      <c r="DU3" s="463"/>
      <c r="DV3" s="463"/>
      <c r="DW3" s="463"/>
      <c r="DX3" s="463"/>
      <c r="DY3" s="463"/>
      <c r="DZ3" s="463"/>
      <c r="EA3" s="465"/>
    </row>
    <row r="4" spans="1:131" s="475" customFormat="1" ht="26.25" customHeight="1" thickBot="1" x14ac:dyDescent="0.2">
      <c r="A4" s="471" t="s">
        <v>298</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2"/>
      <c r="BA4" s="472"/>
      <c r="BB4" s="472"/>
      <c r="BC4" s="472"/>
      <c r="BD4" s="472"/>
      <c r="BE4" s="473"/>
      <c r="BF4" s="473"/>
      <c r="BG4" s="473"/>
      <c r="BH4" s="473"/>
      <c r="BI4" s="473"/>
      <c r="BJ4" s="473"/>
      <c r="BK4" s="473"/>
      <c r="BL4" s="473"/>
      <c r="BM4" s="473"/>
      <c r="BN4" s="473"/>
      <c r="BO4" s="473"/>
      <c r="BP4" s="473"/>
      <c r="BQ4" s="472" t="s">
        <v>299</v>
      </c>
      <c r="BR4" s="472"/>
      <c r="BS4" s="472"/>
      <c r="BT4" s="472"/>
      <c r="BU4" s="472"/>
      <c r="BV4" s="472"/>
      <c r="BW4" s="472"/>
      <c r="BX4" s="472"/>
      <c r="BY4" s="472"/>
      <c r="BZ4" s="472"/>
      <c r="CA4" s="472"/>
      <c r="CB4" s="472"/>
      <c r="CC4" s="472"/>
      <c r="CD4" s="472"/>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2"/>
      <c r="DR4" s="472"/>
      <c r="DS4" s="472"/>
      <c r="DT4" s="472"/>
      <c r="DU4" s="472"/>
      <c r="DV4" s="472"/>
      <c r="DW4" s="472"/>
      <c r="DX4" s="472"/>
      <c r="DY4" s="472"/>
      <c r="DZ4" s="472"/>
      <c r="EA4" s="474"/>
    </row>
    <row r="5" spans="1:131" s="475" customFormat="1" ht="26.25" customHeight="1" x14ac:dyDescent="0.15">
      <c r="A5" s="476" t="s">
        <v>300</v>
      </c>
      <c r="B5" s="477"/>
      <c r="C5" s="477"/>
      <c r="D5" s="477"/>
      <c r="E5" s="477"/>
      <c r="F5" s="477"/>
      <c r="G5" s="477"/>
      <c r="H5" s="477"/>
      <c r="I5" s="477"/>
      <c r="J5" s="477"/>
      <c r="K5" s="477"/>
      <c r="L5" s="477"/>
      <c r="M5" s="477"/>
      <c r="N5" s="477"/>
      <c r="O5" s="477"/>
      <c r="P5" s="478"/>
      <c r="Q5" s="479" t="s">
        <v>301</v>
      </c>
      <c r="R5" s="480"/>
      <c r="S5" s="480"/>
      <c r="T5" s="480"/>
      <c r="U5" s="481"/>
      <c r="V5" s="479" t="s">
        <v>302</v>
      </c>
      <c r="W5" s="480"/>
      <c r="X5" s="480"/>
      <c r="Y5" s="480"/>
      <c r="Z5" s="481"/>
      <c r="AA5" s="479" t="s">
        <v>303</v>
      </c>
      <c r="AB5" s="480"/>
      <c r="AC5" s="480"/>
      <c r="AD5" s="480"/>
      <c r="AE5" s="480"/>
      <c r="AF5" s="482" t="s">
        <v>304</v>
      </c>
      <c r="AG5" s="480"/>
      <c r="AH5" s="480"/>
      <c r="AI5" s="480"/>
      <c r="AJ5" s="483"/>
      <c r="AK5" s="480" t="s">
        <v>305</v>
      </c>
      <c r="AL5" s="480"/>
      <c r="AM5" s="480"/>
      <c r="AN5" s="480"/>
      <c r="AO5" s="481"/>
      <c r="AP5" s="479" t="s">
        <v>306</v>
      </c>
      <c r="AQ5" s="480"/>
      <c r="AR5" s="480"/>
      <c r="AS5" s="480"/>
      <c r="AT5" s="481"/>
      <c r="AU5" s="479" t="s">
        <v>307</v>
      </c>
      <c r="AV5" s="480"/>
      <c r="AW5" s="480"/>
      <c r="AX5" s="480"/>
      <c r="AY5" s="483"/>
      <c r="AZ5" s="472"/>
      <c r="BA5" s="472"/>
      <c r="BB5" s="472"/>
      <c r="BC5" s="472"/>
      <c r="BD5" s="472"/>
      <c r="BE5" s="473"/>
      <c r="BF5" s="473"/>
      <c r="BG5" s="473"/>
      <c r="BH5" s="473"/>
      <c r="BI5" s="473"/>
      <c r="BJ5" s="473"/>
      <c r="BK5" s="473"/>
      <c r="BL5" s="473"/>
      <c r="BM5" s="473"/>
      <c r="BN5" s="473"/>
      <c r="BO5" s="473"/>
      <c r="BP5" s="473"/>
      <c r="BQ5" s="476" t="s">
        <v>308</v>
      </c>
      <c r="BR5" s="477"/>
      <c r="BS5" s="477"/>
      <c r="BT5" s="477"/>
      <c r="BU5" s="477"/>
      <c r="BV5" s="477"/>
      <c r="BW5" s="477"/>
      <c r="BX5" s="477"/>
      <c r="BY5" s="477"/>
      <c r="BZ5" s="477"/>
      <c r="CA5" s="477"/>
      <c r="CB5" s="477"/>
      <c r="CC5" s="477"/>
      <c r="CD5" s="477"/>
      <c r="CE5" s="477"/>
      <c r="CF5" s="477"/>
      <c r="CG5" s="478"/>
      <c r="CH5" s="479" t="s">
        <v>309</v>
      </c>
      <c r="CI5" s="480"/>
      <c r="CJ5" s="480"/>
      <c r="CK5" s="480"/>
      <c r="CL5" s="481"/>
      <c r="CM5" s="479" t="s">
        <v>310</v>
      </c>
      <c r="CN5" s="480"/>
      <c r="CO5" s="480"/>
      <c r="CP5" s="480"/>
      <c r="CQ5" s="481"/>
      <c r="CR5" s="479" t="s">
        <v>311</v>
      </c>
      <c r="CS5" s="480"/>
      <c r="CT5" s="480"/>
      <c r="CU5" s="480"/>
      <c r="CV5" s="481"/>
      <c r="CW5" s="479" t="s">
        <v>312</v>
      </c>
      <c r="CX5" s="480"/>
      <c r="CY5" s="480"/>
      <c r="CZ5" s="480"/>
      <c r="DA5" s="481"/>
      <c r="DB5" s="479" t="s">
        <v>313</v>
      </c>
      <c r="DC5" s="480"/>
      <c r="DD5" s="480"/>
      <c r="DE5" s="480"/>
      <c r="DF5" s="481"/>
      <c r="DG5" s="484" t="s">
        <v>314</v>
      </c>
      <c r="DH5" s="485"/>
      <c r="DI5" s="485"/>
      <c r="DJ5" s="485"/>
      <c r="DK5" s="486"/>
      <c r="DL5" s="484" t="s">
        <v>315</v>
      </c>
      <c r="DM5" s="485"/>
      <c r="DN5" s="485"/>
      <c r="DO5" s="485"/>
      <c r="DP5" s="486"/>
      <c r="DQ5" s="479" t="s">
        <v>316</v>
      </c>
      <c r="DR5" s="480"/>
      <c r="DS5" s="480"/>
      <c r="DT5" s="480"/>
      <c r="DU5" s="481"/>
      <c r="DV5" s="479" t="s">
        <v>307</v>
      </c>
      <c r="DW5" s="480"/>
      <c r="DX5" s="480"/>
      <c r="DY5" s="480"/>
      <c r="DZ5" s="483"/>
      <c r="EA5" s="474"/>
    </row>
    <row r="6" spans="1:131" s="475" customFormat="1" ht="26.25" customHeight="1" thickBot="1" x14ac:dyDescent="0.2">
      <c r="A6" s="487"/>
      <c r="B6" s="488"/>
      <c r="C6" s="488"/>
      <c r="D6" s="488"/>
      <c r="E6" s="488"/>
      <c r="F6" s="488"/>
      <c r="G6" s="488"/>
      <c r="H6" s="488"/>
      <c r="I6" s="488"/>
      <c r="J6" s="488"/>
      <c r="K6" s="488"/>
      <c r="L6" s="488"/>
      <c r="M6" s="488"/>
      <c r="N6" s="488"/>
      <c r="O6" s="488"/>
      <c r="P6" s="489"/>
      <c r="Q6" s="490"/>
      <c r="R6" s="491"/>
      <c r="S6" s="491"/>
      <c r="T6" s="491"/>
      <c r="U6" s="492"/>
      <c r="V6" s="490"/>
      <c r="W6" s="491"/>
      <c r="X6" s="491"/>
      <c r="Y6" s="491"/>
      <c r="Z6" s="492"/>
      <c r="AA6" s="490"/>
      <c r="AB6" s="491"/>
      <c r="AC6" s="491"/>
      <c r="AD6" s="491"/>
      <c r="AE6" s="491"/>
      <c r="AF6" s="493"/>
      <c r="AG6" s="491"/>
      <c r="AH6" s="491"/>
      <c r="AI6" s="491"/>
      <c r="AJ6" s="494"/>
      <c r="AK6" s="491"/>
      <c r="AL6" s="491"/>
      <c r="AM6" s="491"/>
      <c r="AN6" s="491"/>
      <c r="AO6" s="492"/>
      <c r="AP6" s="490"/>
      <c r="AQ6" s="491"/>
      <c r="AR6" s="491"/>
      <c r="AS6" s="491"/>
      <c r="AT6" s="492"/>
      <c r="AU6" s="490"/>
      <c r="AV6" s="491"/>
      <c r="AW6" s="491"/>
      <c r="AX6" s="491"/>
      <c r="AY6" s="494"/>
      <c r="AZ6" s="472"/>
      <c r="BA6" s="472"/>
      <c r="BB6" s="472"/>
      <c r="BC6" s="472"/>
      <c r="BD6" s="472"/>
      <c r="BE6" s="473"/>
      <c r="BF6" s="473"/>
      <c r="BG6" s="473"/>
      <c r="BH6" s="473"/>
      <c r="BI6" s="473"/>
      <c r="BJ6" s="473"/>
      <c r="BK6" s="473"/>
      <c r="BL6" s="473"/>
      <c r="BM6" s="473"/>
      <c r="BN6" s="473"/>
      <c r="BO6" s="473"/>
      <c r="BP6" s="473"/>
      <c r="BQ6" s="487"/>
      <c r="BR6" s="488"/>
      <c r="BS6" s="488"/>
      <c r="BT6" s="488"/>
      <c r="BU6" s="488"/>
      <c r="BV6" s="488"/>
      <c r="BW6" s="488"/>
      <c r="BX6" s="488"/>
      <c r="BY6" s="488"/>
      <c r="BZ6" s="488"/>
      <c r="CA6" s="488"/>
      <c r="CB6" s="488"/>
      <c r="CC6" s="488"/>
      <c r="CD6" s="488"/>
      <c r="CE6" s="488"/>
      <c r="CF6" s="488"/>
      <c r="CG6" s="489"/>
      <c r="CH6" s="490"/>
      <c r="CI6" s="491"/>
      <c r="CJ6" s="491"/>
      <c r="CK6" s="491"/>
      <c r="CL6" s="492"/>
      <c r="CM6" s="490"/>
      <c r="CN6" s="491"/>
      <c r="CO6" s="491"/>
      <c r="CP6" s="491"/>
      <c r="CQ6" s="492"/>
      <c r="CR6" s="490"/>
      <c r="CS6" s="491"/>
      <c r="CT6" s="491"/>
      <c r="CU6" s="491"/>
      <c r="CV6" s="492"/>
      <c r="CW6" s="490"/>
      <c r="CX6" s="491"/>
      <c r="CY6" s="491"/>
      <c r="CZ6" s="491"/>
      <c r="DA6" s="492"/>
      <c r="DB6" s="490"/>
      <c r="DC6" s="491"/>
      <c r="DD6" s="491"/>
      <c r="DE6" s="491"/>
      <c r="DF6" s="492"/>
      <c r="DG6" s="495"/>
      <c r="DH6" s="496"/>
      <c r="DI6" s="496"/>
      <c r="DJ6" s="496"/>
      <c r="DK6" s="497"/>
      <c r="DL6" s="495"/>
      <c r="DM6" s="496"/>
      <c r="DN6" s="496"/>
      <c r="DO6" s="496"/>
      <c r="DP6" s="497"/>
      <c r="DQ6" s="490"/>
      <c r="DR6" s="491"/>
      <c r="DS6" s="491"/>
      <c r="DT6" s="491"/>
      <c r="DU6" s="492"/>
      <c r="DV6" s="490"/>
      <c r="DW6" s="491"/>
      <c r="DX6" s="491"/>
      <c r="DY6" s="491"/>
      <c r="DZ6" s="494"/>
      <c r="EA6" s="474"/>
    </row>
    <row r="7" spans="1:131" s="475" customFormat="1" ht="26.25" customHeight="1" thickTop="1" x14ac:dyDescent="0.15">
      <c r="A7" s="498">
        <v>1</v>
      </c>
      <c r="B7" s="499" t="s">
        <v>317</v>
      </c>
      <c r="C7" s="500"/>
      <c r="D7" s="500"/>
      <c r="E7" s="500"/>
      <c r="F7" s="500"/>
      <c r="G7" s="500"/>
      <c r="H7" s="500"/>
      <c r="I7" s="500"/>
      <c r="J7" s="500"/>
      <c r="K7" s="500"/>
      <c r="L7" s="500"/>
      <c r="M7" s="500"/>
      <c r="N7" s="500"/>
      <c r="O7" s="500"/>
      <c r="P7" s="501"/>
      <c r="Q7" s="502">
        <v>3925</v>
      </c>
      <c r="R7" s="503"/>
      <c r="S7" s="503"/>
      <c r="T7" s="503"/>
      <c r="U7" s="503"/>
      <c r="V7" s="503">
        <v>3759</v>
      </c>
      <c r="W7" s="503"/>
      <c r="X7" s="503"/>
      <c r="Y7" s="503"/>
      <c r="Z7" s="503"/>
      <c r="AA7" s="503">
        <f>Q7-V7</f>
        <v>166</v>
      </c>
      <c r="AB7" s="503"/>
      <c r="AC7" s="503"/>
      <c r="AD7" s="503"/>
      <c r="AE7" s="504"/>
      <c r="AF7" s="505">
        <v>106</v>
      </c>
      <c r="AG7" s="506"/>
      <c r="AH7" s="506"/>
      <c r="AI7" s="506"/>
      <c r="AJ7" s="507"/>
      <c r="AK7" s="508">
        <v>261</v>
      </c>
      <c r="AL7" s="509"/>
      <c r="AM7" s="509"/>
      <c r="AN7" s="509"/>
      <c r="AO7" s="509"/>
      <c r="AP7" s="509">
        <v>3434</v>
      </c>
      <c r="AQ7" s="509"/>
      <c r="AR7" s="509"/>
      <c r="AS7" s="509"/>
      <c r="AT7" s="509"/>
      <c r="AU7" s="510"/>
      <c r="AV7" s="510"/>
      <c r="AW7" s="510"/>
      <c r="AX7" s="510"/>
      <c r="AY7" s="511"/>
      <c r="AZ7" s="472"/>
      <c r="BA7" s="472"/>
      <c r="BB7" s="472"/>
      <c r="BC7" s="472"/>
      <c r="BD7" s="472"/>
      <c r="BE7" s="473"/>
      <c r="BF7" s="473"/>
      <c r="BG7" s="473"/>
      <c r="BH7" s="473"/>
      <c r="BI7" s="473"/>
      <c r="BJ7" s="473"/>
      <c r="BK7" s="473"/>
      <c r="BL7" s="473"/>
      <c r="BM7" s="473"/>
      <c r="BN7" s="473"/>
      <c r="BO7" s="473"/>
      <c r="BP7" s="473"/>
      <c r="BQ7" s="498">
        <v>1</v>
      </c>
      <c r="BR7" s="512"/>
      <c r="BS7" s="513"/>
      <c r="BT7" s="514"/>
      <c r="BU7" s="514"/>
      <c r="BV7" s="514"/>
      <c r="BW7" s="514"/>
      <c r="BX7" s="514"/>
      <c r="BY7" s="514"/>
      <c r="BZ7" s="514"/>
      <c r="CA7" s="514"/>
      <c r="CB7" s="514"/>
      <c r="CC7" s="514"/>
      <c r="CD7" s="514"/>
      <c r="CE7" s="514"/>
      <c r="CF7" s="514"/>
      <c r="CG7" s="515"/>
      <c r="CH7" s="516"/>
      <c r="CI7" s="517"/>
      <c r="CJ7" s="517"/>
      <c r="CK7" s="517"/>
      <c r="CL7" s="518"/>
      <c r="CM7" s="516"/>
      <c r="CN7" s="517"/>
      <c r="CO7" s="517"/>
      <c r="CP7" s="517"/>
      <c r="CQ7" s="518"/>
      <c r="CR7" s="516"/>
      <c r="CS7" s="517"/>
      <c r="CT7" s="517"/>
      <c r="CU7" s="517"/>
      <c r="CV7" s="518"/>
      <c r="CW7" s="516"/>
      <c r="CX7" s="517"/>
      <c r="CY7" s="517"/>
      <c r="CZ7" s="517"/>
      <c r="DA7" s="518"/>
      <c r="DB7" s="516"/>
      <c r="DC7" s="517"/>
      <c r="DD7" s="517"/>
      <c r="DE7" s="517"/>
      <c r="DF7" s="518"/>
      <c r="DG7" s="516"/>
      <c r="DH7" s="517"/>
      <c r="DI7" s="517"/>
      <c r="DJ7" s="517"/>
      <c r="DK7" s="518"/>
      <c r="DL7" s="516"/>
      <c r="DM7" s="517"/>
      <c r="DN7" s="517"/>
      <c r="DO7" s="517"/>
      <c r="DP7" s="518"/>
      <c r="DQ7" s="516"/>
      <c r="DR7" s="517"/>
      <c r="DS7" s="517"/>
      <c r="DT7" s="517"/>
      <c r="DU7" s="518"/>
      <c r="DV7" s="513"/>
      <c r="DW7" s="514"/>
      <c r="DX7" s="514"/>
      <c r="DY7" s="514"/>
      <c r="DZ7" s="519"/>
      <c r="EA7" s="474"/>
    </row>
    <row r="8" spans="1:131" s="475" customFormat="1" ht="26.25" customHeight="1" x14ac:dyDescent="0.15">
      <c r="A8" s="520">
        <v>2</v>
      </c>
      <c r="B8" s="521"/>
      <c r="C8" s="522"/>
      <c r="D8" s="522"/>
      <c r="E8" s="522"/>
      <c r="F8" s="522"/>
      <c r="G8" s="522"/>
      <c r="H8" s="522"/>
      <c r="I8" s="522"/>
      <c r="J8" s="522"/>
      <c r="K8" s="522"/>
      <c r="L8" s="522"/>
      <c r="M8" s="522"/>
      <c r="N8" s="522"/>
      <c r="O8" s="522"/>
      <c r="P8" s="523"/>
      <c r="Q8" s="524"/>
      <c r="R8" s="525"/>
      <c r="S8" s="525"/>
      <c r="T8" s="525"/>
      <c r="U8" s="525"/>
      <c r="V8" s="525"/>
      <c r="W8" s="525"/>
      <c r="X8" s="525"/>
      <c r="Y8" s="525"/>
      <c r="Z8" s="525"/>
      <c r="AA8" s="525"/>
      <c r="AB8" s="525"/>
      <c r="AC8" s="525"/>
      <c r="AD8" s="525"/>
      <c r="AE8" s="526"/>
      <c r="AF8" s="527"/>
      <c r="AG8" s="528"/>
      <c r="AH8" s="528"/>
      <c r="AI8" s="528"/>
      <c r="AJ8" s="529"/>
      <c r="AK8" s="530"/>
      <c r="AL8" s="531"/>
      <c r="AM8" s="531"/>
      <c r="AN8" s="531"/>
      <c r="AO8" s="531"/>
      <c r="AP8" s="531"/>
      <c r="AQ8" s="531"/>
      <c r="AR8" s="531"/>
      <c r="AS8" s="531"/>
      <c r="AT8" s="531"/>
      <c r="AU8" s="532"/>
      <c r="AV8" s="532"/>
      <c r="AW8" s="532"/>
      <c r="AX8" s="532"/>
      <c r="AY8" s="533"/>
      <c r="AZ8" s="472"/>
      <c r="BA8" s="472"/>
      <c r="BB8" s="472"/>
      <c r="BC8" s="472"/>
      <c r="BD8" s="472"/>
      <c r="BE8" s="473"/>
      <c r="BF8" s="473"/>
      <c r="BG8" s="473"/>
      <c r="BH8" s="473"/>
      <c r="BI8" s="473"/>
      <c r="BJ8" s="473"/>
      <c r="BK8" s="473"/>
      <c r="BL8" s="473"/>
      <c r="BM8" s="473"/>
      <c r="BN8" s="473"/>
      <c r="BO8" s="473"/>
      <c r="BP8" s="473"/>
      <c r="BQ8" s="520">
        <v>2</v>
      </c>
      <c r="BR8" s="534"/>
      <c r="BS8" s="535"/>
      <c r="BT8" s="536"/>
      <c r="BU8" s="536"/>
      <c r="BV8" s="536"/>
      <c r="BW8" s="536"/>
      <c r="BX8" s="536"/>
      <c r="BY8" s="536"/>
      <c r="BZ8" s="536"/>
      <c r="CA8" s="536"/>
      <c r="CB8" s="536"/>
      <c r="CC8" s="536"/>
      <c r="CD8" s="536"/>
      <c r="CE8" s="536"/>
      <c r="CF8" s="536"/>
      <c r="CG8" s="537"/>
      <c r="CH8" s="538"/>
      <c r="CI8" s="539"/>
      <c r="CJ8" s="539"/>
      <c r="CK8" s="539"/>
      <c r="CL8" s="540"/>
      <c r="CM8" s="538"/>
      <c r="CN8" s="539"/>
      <c r="CO8" s="539"/>
      <c r="CP8" s="539"/>
      <c r="CQ8" s="540"/>
      <c r="CR8" s="538"/>
      <c r="CS8" s="539"/>
      <c r="CT8" s="539"/>
      <c r="CU8" s="539"/>
      <c r="CV8" s="540"/>
      <c r="CW8" s="538"/>
      <c r="CX8" s="539"/>
      <c r="CY8" s="539"/>
      <c r="CZ8" s="539"/>
      <c r="DA8" s="540"/>
      <c r="DB8" s="538"/>
      <c r="DC8" s="539"/>
      <c r="DD8" s="539"/>
      <c r="DE8" s="539"/>
      <c r="DF8" s="540"/>
      <c r="DG8" s="538"/>
      <c r="DH8" s="539"/>
      <c r="DI8" s="539"/>
      <c r="DJ8" s="539"/>
      <c r="DK8" s="540"/>
      <c r="DL8" s="538"/>
      <c r="DM8" s="539"/>
      <c r="DN8" s="539"/>
      <c r="DO8" s="539"/>
      <c r="DP8" s="540"/>
      <c r="DQ8" s="538"/>
      <c r="DR8" s="539"/>
      <c r="DS8" s="539"/>
      <c r="DT8" s="539"/>
      <c r="DU8" s="540"/>
      <c r="DV8" s="535"/>
      <c r="DW8" s="536"/>
      <c r="DX8" s="536"/>
      <c r="DY8" s="536"/>
      <c r="DZ8" s="541"/>
      <c r="EA8" s="474"/>
    </row>
    <row r="9" spans="1:131" s="475" customFormat="1" ht="26.25" customHeight="1" x14ac:dyDescent="0.15">
      <c r="A9" s="520">
        <v>3</v>
      </c>
      <c r="B9" s="521"/>
      <c r="C9" s="522"/>
      <c r="D9" s="522"/>
      <c r="E9" s="522"/>
      <c r="F9" s="522"/>
      <c r="G9" s="522"/>
      <c r="H9" s="522"/>
      <c r="I9" s="522"/>
      <c r="J9" s="522"/>
      <c r="K9" s="522"/>
      <c r="L9" s="522"/>
      <c r="M9" s="522"/>
      <c r="N9" s="522"/>
      <c r="O9" s="522"/>
      <c r="P9" s="523"/>
      <c r="Q9" s="524"/>
      <c r="R9" s="525"/>
      <c r="S9" s="525"/>
      <c r="T9" s="525"/>
      <c r="U9" s="525"/>
      <c r="V9" s="525"/>
      <c r="W9" s="525"/>
      <c r="X9" s="525"/>
      <c r="Y9" s="525"/>
      <c r="Z9" s="525"/>
      <c r="AA9" s="525"/>
      <c r="AB9" s="525"/>
      <c r="AC9" s="525"/>
      <c r="AD9" s="525"/>
      <c r="AE9" s="526"/>
      <c r="AF9" s="527"/>
      <c r="AG9" s="528"/>
      <c r="AH9" s="528"/>
      <c r="AI9" s="528"/>
      <c r="AJ9" s="529"/>
      <c r="AK9" s="530"/>
      <c r="AL9" s="531"/>
      <c r="AM9" s="531"/>
      <c r="AN9" s="531"/>
      <c r="AO9" s="531"/>
      <c r="AP9" s="531"/>
      <c r="AQ9" s="531"/>
      <c r="AR9" s="531"/>
      <c r="AS9" s="531"/>
      <c r="AT9" s="531"/>
      <c r="AU9" s="532"/>
      <c r="AV9" s="532"/>
      <c r="AW9" s="532"/>
      <c r="AX9" s="532"/>
      <c r="AY9" s="533"/>
      <c r="AZ9" s="472"/>
      <c r="BA9" s="472"/>
      <c r="BB9" s="472"/>
      <c r="BC9" s="472"/>
      <c r="BD9" s="472"/>
      <c r="BE9" s="473"/>
      <c r="BF9" s="473"/>
      <c r="BG9" s="473"/>
      <c r="BH9" s="473"/>
      <c r="BI9" s="473"/>
      <c r="BJ9" s="473"/>
      <c r="BK9" s="473"/>
      <c r="BL9" s="473"/>
      <c r="BM9" s="473"/>
      <c r="BN9" s="473"/>
      <c r="BO9" s="473"/>
      <c r="BP9" s="473"/>
      <c r="BQ9" s="520">
        <v>3</v>
      </c>
      <c r="BR9" s="534"/>
      <c r="BS9" s="535"/>
      <c r="BT9" s="536"/>
      <c r="BU9" s="536"/>
      <c r="BV9" s="536"/>
      <c r="BW9" s="536"/>
      <c r="BX9" s="536"/>
      <c r="BY9" s="536"/>
      <c r="BZ9" s="536"/>
      <c r="CA9" s="536"/>
      <c r="CB9" s="536"/>
      <c r="CC9" s="536"/>
      <c r="CD9" s="536"/>
      <c r="CE9" s="536"/>
      <c r="CF9" s="536"/>
      <c r="CG9" s="537"/>
      <c r="CH9" s="538"/>
      <c r="CI9" s="539"/>
      <c r="CJ9" s="539"/>
      <c r="CK9" s="539"/>
      <c r="CL9" s="540"/>
      <c r="CM9" s="538"/>
      <c r="CN9" s="539"/>
      <c r="CO9" s="539"/>
      <c r="CP9" s="539"/>
      <c r="CQ9" s="540"/>
      <c r="CR9" s="538"/>
      <c r="CS9" s="539"/>
      <c r="CT9" s="539"/>
      <c r="CU9" s="539"/>
      <c r="CV9" s="540"/>
      <c r="CW9" s="538"/>
      <c r="CX9" s="539"/>
      <c r="CY9" s="539"/>
      <c r="CZ9" s="539"/>
      <c r="DA9" s="540"/>
      <c r="DB9" s="538"/>
      <c r="DC9" s="539"/>
      <c r="DD9" s="539"/>
      <c r="DE9" s="539"/>
      <c r="DF9" s="540"/>
      <c r="DG9" s="538"/>
      <c r="DH9" s="539"/>
      <c r="DI9" s="539"/>
      <c r="DJ9" s="539"/>
      <c r="DK9" s="540"/>
      <c r="DL9" s="538"/>
      <c r="DM9" s="539"/>
      <c r="DN9" s="539"/>
      <c r="DO9" s="539"/>
      <c r="DP9" s="540"/>
      <c r="DQ9" s="538"/>
      <c r="DR9" s="539"/>
      <c r="DS9" s="539"/>
      <c r="DT9" s="539"/>
      <c r="DU9" s="540"/>
      <c r="DV9" s="535"/>
      <c r="DW9" s="536"/>
      <c r="DX9" s="536"/>
      <c r="DY9" s="536"/>
      <c r="DZ9" s="541"/>
      <c r="EA9" s="474"/>
    </row>
    <row r="10" spans="1:131" s="475" customFormat="1" ht="26.25" customHeight="1" x14ac:dyDescent="0.15">
      <c r="A10" s="520">
        <v>4</v>
      </c>
      <c r="B10" s="521"/>
      <c r="C10" s="522"/>
      <c r="D10" s="522"/>
      <c r="E10" s="522"/>
      <c r="F10" s="522"/>
      <c r="G10" s="522"/>
      <c r="H10" s="522"/>
      <c r="I10" s="522"/>
      <c r="J10" s="522"/>
      <c r="K10" s="522"/>
      <c r="L10" s="522"/>
      <c r="M10" s="522"/>
      <c r="N10" s="522"/>
      <c r="O10" s="522"/>
      <c r="P10" s="523"/>
      <c r="Q10" s="524"/>
      <c r="R10" s="525"/>
      <c r="S10" s="525"/>
      <c r="T10" s="525"/>
      <c r="U10" s="525"/>
      <c r="V10" s="525"/>
      <c r="W10" s="525"/>
      <c r="X10" s="525"/>
      <c r="Y10" s="525"/>
      <c r="Z10" s="525"/>
      <c r="AA10" s="525"/>
      <c r="AB10" s="525"/>
      <c r="AC10" s="525"/>
      <c r="AD10" s="525"/>
      <c r="AE10" s="526"/>
      <c r="AF10" s="527"/>
      <c r="AG10" s="528"/>
      <c r="AH10" s="528"/>
      <c r="AI10" s="528"/>
      <c r="AJ10" s="529"/>
      <c r="AK10" s="530"/>
      <c r="AL10" s="531"/>
      <c r="AM10" s="531"/>
      <c r="AN10" s="531"/>
      <c r="AO10" s="531"/>
      <c r="AP10" s="531"/>
      <c r="AQ10" s="531"/>
      <c r="AR10" s="531"/>
      <c r="AS10" s="531"/>
      <c r="AT10" s="531"/>
      <c r="AU10" s="532"/>
      <c r="AV10" s="532"/>
      <c r="AW10" s="532"/>
      <c r="AX10" s="532"/>
      <c r="AY10" s="533"/>
      <c r="AZ10" s="472"/>
      <c r="BA10" s="472"/>
      <c r="BB10" s="472"/>
      <c r="BC10" s="472"/>
      <c r="BD10" s="472"/>
      <c r="BE10" s="473"/>
      <c r="BF10" s="473"/>
      <c r="BG10" s="473"/>
      <c r="BH10" s="473"/>
      <c r="BI10" s="473"/>
      <c r="BJ10" s="473"/>
      <c r="BK10" s="473"/>
      <c r="BL10" s="473"/>
      <c r="BM10" s="473"/>
      <c r="BN10" s="473"/>
      <c r="BO10" s="473"/>
      <c r="BP10" s="473"/>
      <c r="BQ10" s="520">
        <v>4</v>
      </c>
      <c r="BR10" s="534"/>
      <c r="BS10" s="535"/>
      <c r="BT10" s="536"/>
      <c r="BU10" s="536"/>
      <c r="BV10" s="536"/>
      <c r="BW10" s="536"/>
      <c r="BX10" s="536"/>
      <c r="BY10" s="536"/>
      <c r="BZ10" s="536"/>
      <c r="CA10" s="536"/>
      <c r="CB10" s="536"/>
      <c r="CC10" s="536"/>
      <c r="CD10" s="536"/>
      <c r="CE10" s="536"/>
      <c r="CF10" s="536"/>
      <c r="CG10" s="537"/>
      <c r="CH10" s="538"/>
      <c r="CI10" s="539"/>
      <c r="CJ10" s="539"/>
      <c r="CK10" s="539"/>
      <c r="CL10" s="540"/>
      <c r="CM10" s="538"/>
      <c r="CN10" s="539"/>
      <c r="CO10" s="539"/>
      <c r="CP10" s="539"/>
      <c r="CQ10" s="540"/>
      <c r="CR10" s="538"/>
      <c r="CS10" s="539"/>
      <c r="CT10" s="539"/>
      <c r="CU10" s="539"/>
      <c r="CV10" s="540"/>
      <c r="CW10" s="538"/>
      <c r="CX10" s="539"/>
      <c r="CY10" s="539"/>
      <c r="CZ10" s="539"/>
      <c r="DA10" s="540"/>
      <c r="DB10" s="538"/>
      <c r="DC10" s="539"/>
      <c r="DD10" s="539"/>
      <c r="DE10" s="539"/>
      <c r="DF10" s="540"/>
      <c r="DG10" s="538"/>
      <c r="DH10" s="539"/>
      <c r="DI10" s="539"/>
      <c r="DJ10" s="539"/>
      <c r="DK10" s="540"/>
      <c r="DL10" s="538"/>
      <c r="DM10" s="539"/>
      <c r="DN10" s="539"/>
      <c r="DO10" s="539"/>
      <c r="DP10" s="540"/>
      <c r="DQ10" s="538"/>
      <c r="DR10" s="539"/>
      <c r="DS10" s="539"/>
      <c r="DT10" s="539"/>
      <c r="DU10" s="540"/>
      <c r="DV10" s="535"/>
      <c r="DW10" s="536"/>
      <c r="DX10" s="536"/>
      <c r="DY10" s="536"/>
      <c r="DZ10" s="541"/>
      <c r="EA10" s="474"/>
    </row>
    <row r="11" spans="1:131" s="475" customFormat="1" ht="26.25" customHeight="1" x14ac:dyDescent="0.15">
      <c r="A11" s="520">
        <v>5</v>
      </c>
      <c r="B11" s="521"/>
      <c r="C11" s="522"/>
      <c r="D11" s="522"/>
      <c r="E11" s="522"/>
      <c r="F11" s="522"/>
      <c r="G11" s="522"/>
      <c r="H11" s="522"/>
      <c r="I11" s="522"/>
      <c r="J11" s="522"/>
      <c r="K11" s="522"/>
      <c r="L11" s="522"/>
      <c r="M11" s="522"/>
      <c r="N11" s="522"/>
      <c r="O11" s="522"/>
      <c r="P11" s="523"/>
      <c r="Q11" s="524"/>
      <c r="R11" s="525"/>
      <c r="S11" s="525"/>
      <c r="T11" s="525"/>
      <c r="U11" s="525"/>
      <c r="V11" s="525"/>
      <c r="W11" s="525"/>
      <c r="X11" s="525"/>
      <c r="Y11" s="525"/>
      <c r="Z11" s="525"/>
      <c r="AA11" s="525"/>
      <c r="AB11" s="525"/>
      <c r="AC11" s="525"/>
      <c r="AD11" s="525"/>
      <c r="AE11" s="526"/>
      <c r="AF11" s="527"/>
      <c r="AG11" s="528"/>
      <c r="AH11" s="528"/>
      <c r="AI11" s="528"/>
      <c r="AJ11" s="529"/>
      <c r="AK11" s="530"/>
      <c r="AL11" s="531"/>
      <c r="AM11" s="531"/>
      <c r="AN11" s="531"/>
      <c r="AO11" s="531"/>
      <c r="AP11" s="531"/>
      <c r="AQ11" s="531"/>
      <c r="AR11" s="531"/>
      <c r="AS11" s="531"/>
      <c r="AT11" s="531"/>
      <c r="AU11" s="532"/>
      <c r="AV11" s="532"/>
      <c r="AW11" s="532"/>
      <c r="AX11" s="532"/>
      <c r="AY11" s="533"/>
      <c r="AZ11" s="472"/>
      <c r="BA11" s="472"/>
      <c r="BB11" s="472"/>
      <c r="BC11" s="472"/>
      <c r="BD11" s="472"/>
      <c r="BE11" s="473"/>
      <c r="BF11" s="473"/>
      <c r="BG11" s="473"/>
      <c r="BH11" s="473"/>
      <c r="BI11" s="473"/>
      <c r="BJ11" s="473"/>
      <c r="BK11" s="473"/>
      <c r="BL11" s="473"/>
      <c r="BM11" s="473"/>
      <c r="BN11" s="473"/>
      <c r="BO11" s="473"/>
      <c r="BP11" s="473"/>
      <c r="BQ11" s="520">
        <v>5</v>
      </c>
      <c r="BR11" s="534"/>
      <c r="BS11" s="535"/>
      <c r="BT11" s="536"/>
      <c r="BU11" s="536"/>
      <c r="BV11" s="536"/>
      <c r="BW11" s="536"/>
      <c r="BX11" s="536"/>
      <c r="BY11" s="536"/>
      <c r="BZ11" s="536"/>
      <c r="CA11" s="536"/>
      <c r="CB11" s="536"/>
      <c r="CC11" s="536"/>
      <c r="CD11" s="536"/>
      <c r="CE11" s="536"/>
      <c r="CF11" s="536"/>
      <c r="CG11" s="537"/>
      <c r="CH11" s="538"/>
      <c r="CI11" s="539"/>
      <c r="CJ11" s="539"/>
      <c r="CK11" s="539"/>
      <c r="CL11" s="540"/>
      <c r="CM11" s="538"/>
      <c r="CN11" s="539"/>
      <c r="CO11" s="539"/>
      <c r="CP11" s="539"/>
      <c r="CQ11" s="540"/>
      <c r="CR11" s="538"/>
      <c r="CS11" s="539"/>
      <c r="CT11" s="539"/>
      <c r="CU11" s="539"/>
      <c r="CV11" s="540"/>
      <c r="CW11" s="538"/>
      <c r="CX11" s="539"/>
      <c r="CY11" s="539"/>
      <c r="CZ11" s="539"/>
      <c r="DA11" s="540"/>
      <c r="DB11" s="538"/>
      <c r="DC11" s="539"/>
      <c r="DD11" s="539"/>
      <c r="DE11" s="539"/>
      <c r="DF11" s="540"/>
      <c r="DG11" s="538"/>
      <c r="DH11" s="539"/>
      <c r="DI11" s="539"/>
      <c r="DJ11" s="539"/>
      <c r="DK11" s="540"/>
      <c r="DL11" s="538"/>
      <c r="DM11" s="539"/>
      <c r="DN11" s="539"/>
      <c r="DO11" s="539"/>
      <c r="DP11" s="540"/>
      <c r="DQ11" s="538"/>
      <c r="DR11" s="539"/>
      <c r="DS11" s="539"/>
      <c r="DT11" s="539"/>
      <c r="DU11" s="540"/>
      <c r="DV11" s="535"/>
      <c r="DW11" s="536"/>
      <c r="DX11" s="536"/>
      <c r="DY11" s="536"/>
      <c r="DZ11" s="541"/>
      <c r="EA11" s="474"/>
    </row>
    <row r="12" spans="1:131" s="475" customFormat="1" ht="26.25" customHeight="1" x14ac:dyDescent="0.15">
      <c r="A12" s="520">
        <v>6</v>
      </c>
      <c r="B12" s="521"/>
      <c r="C12" s="522"/>
      <c r="D12" s="522"/>
      <c r="E12" s="522"/>
      <c r="F12" s="522"/>
      <c r="G12" s="522"/>
      <c r="H12" s="522"/>
      <c r="I12" s="522"/>
      <c r="J12" s="522"/>
      <c r="K12" s="522"/>
      <c r="L12" s="522"/>
      <c r="M12" s="522"/>
      <c r="N12" s="522"/>
      <c r="O12" s="522"/>
      <c r="P12" s="523"/>
      <c r="Q12" s="524"/>
      <c r="R12" s="525"/>
      <c r="S12" s="525"/>
      <c r="T12" s="525"/>
      <c r="U12" s="525"/>
      <c r="V12" s="525"/>
      <c r="W12" s="525"/>
      <c r="X12" s="525"/>
      <c r="Y12" s="525"/>
      <c r="Z12" s="525"/>
      <c r="AA12" s="525"/>
      <c r="AB12" s="525"/>
      <c r="AC12" s="525"/>
      <c r="AD12" s="525"/>
      <c r="AE12" s="526"/>
      <c r="AF12" s="527"/>
      <c r="AG12" s="528"/>
      <c r="AH12" s="528"/>
      <c r="AI12" s="528"/>
      <c r="AJ12" s="529"/>
      <c r="AK12" s="530"/>
      <c r="AL12" s="531"/>
      <c r="AM12" s="531"/>
      <c r="AN12" s="531"/>
      <c r="AO12" s="531"/>
      <c r="AP12" s="531"/>
      <c r="AQ12" s="531"/>
      <c r="AR12" s="531"/>
      <c r="AS12" s="531"/>
      <c r="AT12" s="531"/>
      <c r="AU12" s="532"/>
      <c r="AV12" s="532"/>
      <c r="AW12" s="532"/>
      <c r="AX12" s="532"/>
      <c r="AY12" s="533"/>
      <c r="AZ12" s="472"/>
      <c r="BA12" s="472"/>
      <c r="BB12" s="472"/>
      <c r="BC12" s="472"/>
      <c r="BD12" s="472"/>
      <c r="BE12" s="473"/>
      <c r="BF12" s="473"/>
      <c r="BG12" s="473"/>
      <c r="BH12" s="473"/>
      <c r="BI12" s="473"/>
      <c r="BJ12" s="473"/>
      <c r="BK12" s="473"/>
      <c r="BL12" s="473"/>
      <c r="BM12" s="473"/>
      <c r="BN12" s="473"/>
      <c r="BO12" s="473"/>
      <c r="BP12" s="473"/>
      <c r="BQ12" s="520">
        <v>6</v>
      </c>
      <c r="BR12" s="534"/>
      <c r="BS12" s="535"/>
      <c r="BT12" s="536"/>
      <c r="BU12" s="536"/>
      <c r="BV12" s="536"/>
      <c r="BW12" s="536"/>
      <c r="BX12" s="536"/>
      <c r="BY12" s="536"/>
      <c r="BZ12" s="536"/>
      <c r="CA12" s="536"/>
      <c r="CB12" s="536"/>
      <c r="CC12" s="536"/>
      <c r="CD12" s="536"/>
      <c r="CE12" s="536"/>
      <c r="CF12" s="536"/>
      <c r="CG12" s="537"/>
      <c r="CH12" s="538"/>
      <c r="CI12" s="539"/>
      <c r="CJ12" s="539"/>
      <c r="CK12" s="539"/>
      <c r="CL12" s="540"/>
      <c r="CM12" s="538"/>
      <c r="CN12" s="539"/>
      <c r="CO12" s="539"/>
      <c r="CP12" s="539"/>
      <c r="CQ12" s="540"/>
      <c r="CR12" s="538"/>
      <c r="CS12" s="539"/>
      <c r="CT12" s="539"/>
      <c r="CU12" s="539"/>
      <c r="CV12" s="540"/>
      <c r="CW12" s="538"/>
      <c r="CX12" s="539"/>
      <c r="CY12" s="539"/>
      <c r="CZ12" s="539"/>
      <c r="DA12" s="540"/>
      <c r="DB12" s="538"/>
      <c r="DC12" s="539"/>
      <c r="DD12" s="539"/>
      <c r="DE12" s="539"/>
      <c r="DF12" s="540"/>
      <c r="DG12" s="538"/>
      <c r="DH12" s="539"/>
      <c r="DI12" s="539"/>
      <c r="DJ12" s="539"/>
      <c r="DK12" s="540"/>
      <c r="DL12" s="538"/>
      <c r="DM12" s="539"/>
      <c r="DN12" s="539"/>
      <c r="DO12" s="539"/>
      <c r="DP12" s="540"/>
      <c r="DQ12" s="538"/>
      <c r="DR12" s="539"/>
      <c r="DS12" s="539"/>
      <c r="DT12" s="539"/>
      <c r="DU12" s="540"/>
      <c r="DV12" s="535"/>
      <c r="DW12" s="536"/>
      <c r="DX12" s="536"/>
      <c r="DY12" s="536"/>
      <c r="DZ12" s="541"/>
      <c r="EA12" s="474"/>
    </row>
    <row r="13" spans="1:131" s="475" customFormat="1" ht="26.25" customHeight="1" x14ac:dyDescent="0.15">
      <c r="A13" s="520">
        <v>7</v>
      </c>
      <c r="B13" s="521"/>
      <c r="C13" s="522"/>
      <c r="D13" s="522"/>
      <c r="E13" s="522"/>
      <c r="F13" s="522"/>
      <c r="G13" s="522"/>
      <c r="H13" s="522"/>
      <c r="I13" s="522"/>
      <c r="J13" s="522"/>
      <c r="K13" s="522"/>
      <c r="L13" s="522"/>
      <c r="M13" s="522"/>
      <c r="N13" s="522"/>
      <c r="O13" s="522"/>
      <c r="P13" s="523"/>
      <c r="Q13" s="524"/>
      <c r="R13" s="525"/>
      <c r="S13" s="525"/>
      <c r="T13" s="525"/>
      <c r="U13" s="525"/>
      <c r="V13" s="525"/>
      <c r="W13" s="525"/>
      <c r="X13" s="525"/>
      <c r="Y13" s="525"/>
      <c r="Z13" s="525"/>
      <c r="AA13" s="525"/>
      <c r="AB13" s="525"/>
      <c r="AC13" s="525"/>
      <c r="AD13" s="525"/>
      <c r="AE13" s="526"/>
      <c r="AF13" s="527"/>
      <c r="AG13" s="528"/>
      <c r="AH13" s="528"/>
      <c r="AI13" s="528"/>
      <c r="AJ13" s="529"/>
      <c r="AK13" s="530"/>
      <c r="AL13" s="531"/>
      <c r="AM13" s="531"/>
      <c r="AN13" s="531"/>
      <c r="AO13" s="531"/>
      <c r="AP13" s="531"/>
      <c r="AQ13" s="531"/>
      <c r="AR13" s="531"/>
      <c r="AS13" s="531"/>
      <c r="AT13" s="531"/>
      <c r="AU13" s="532"/>
      <c r="AV13" s="532"/>
      <c r="AW13" s="532"/>
      <c r="AX13" s="532"/>
      <c r="AY13" s="533"/>
      <c r="AZ13" s="472"/>
      <c r="BA13" s="472"/>
      <c r="BB13" s="472"/>
      <c r="BC13" s="472"/>
      <c r="BD13" s="472"/>
      <c r="BE13" s="473"/>
      <c r="BF13" s="473"/>
      <c r="BG13" s="473"/>
      <c r="BH13" s="473"/>
      <c r="BI13" s="473"/>
      <c r="BJ13" s="473"/>
      <c r="BK13" s="473"/>
      <c r="BL13" s="473"/>
      <c r="BM13" s="473"/>
      <c r="BN13" s="473"/>
      <c r="BO13" s="473"/>
      <c r="BP13" s="473"/>
      <c r="BQ13" s="520">
        <v>7</v>
      </c>
      <c r="BR13" s="534"/>
      <c r="BS13" s="535"/>
      <c r="BT13" s="536"/>
      <c r="BU13" s="536"/>
      <c r="BV13" s="536"/>
      <c r="BW13" s="536"/>
      <c r="BX13" s="536"/>
      <c r="BY13" s="536"/>
      <c r="BZ13" s="536"/>
      <c r="CA13" s="536"/>
      <c r="CB13" s="536"/>
      <c r="CC13" s="536"/>
      <c r="CD13" s="536"/>
      <c r="CE13" s="536"/>
      <c r="CF13" s="536"/>
      <c r="CG13" s="537"/>
      <c r="CH13" s="538"/>
      <c r="CI13" s="539"/>
      <c r="CJ13" s="539"/>
      <c r="CK13" s="539"/>
      <c r="CL13" s="540"/>
      <c r="CM13" s="538"/>
      <c r="CN13" s="539"/>
      <c r="CO13" s="539"/>
      <c r="CP13" s="539"/>
      <c r="CQ13" s="540"/>
      <c r="CR13" s="538"/>
      <c r="CS13" s="539"/>
      <c r="CT13" s="539"/>
      <c r="CU13" s="539"/>
      <c r="CV13" s="540"/>
      <c r="CW13" s="538"/>
      <c r="CX13" s="539"/>
      <c r="CY13" s="539"/>
      <c r="CZ13" s="539"/>
      <c r="DA13" s="540"/>
      <c r="DB13" s="538"/>
      <c r="DC13" s="539"/>
      <c r="DD13" s="539"/>
      <c r="DE13" s="539"/>
      <c r="DF13" s="540"/>
      <c r="DG13" s="538"/>
      <c r="DH13" s="539"/>
      <c r="DI13" s="539"/>
      <c r="DJ13" s="539"/>
      <c r="DK13" s="540"/>
      <c r="DL13" s="538"/>
      <c r="DM13" s="539"/>
      <c r="DN13" s="539"/>
      <c r="DO13" s="539"/>
      <c r="DP13" s="540"/>
      <c r="DQ13" s="538"/>
      <c r="DR13" s="539"/>
      <c r="DS13" s="539"/>
      <c r="DT13" s="539"/>
      <c r="DU13" s="540"/>
      <c r="DV13" s="535"/>
      <c r="DW13" s="536"/>
      <c r="DX13" s="536"/>
      <c r="DY13" s="536"/>
      <c r="DZ13" s="541"/>
      <c r="EA13" s="474"/>
    </row>
    <row r="14" spans="1:131" s="475" customFormat="1" ht="26.25" customHeight="1" x14ac:dyDescent="0.15">
      <c r="A14" s="520">
        <v>8</v>
      </c>
      <c r="B14" s="521"/>
      <c r="C14" s="522"/>
      <c r="D14" s="522"/>
      <c r="E14" s="522"/>
      <c r="F14" s="522"/>
      <c r="G14" s="522"/>
      <c r="H14" s="522"/>
      <c r="I14" s="522"/>
      <c r="J14" s="522"/>
      <c r="K14" s="522"/>
      <c r="L14" s="522"/>
      <c r="M14" s="522"/>
      <c r="N14" s="522"/>
      <c r="O14" s="522"/>
      <c r="P14" s="523"/>
      <c r="Q14" s="524"/>
      <c r="R14" s="525"/>
      <c r="S14" s="525"/>
      <c r="T14" s="525"/>
      <c r="U14" s="525"/>
      <c r="V14" s="525"/>
      <c r="W14" s="525"/>
      <c r="X14" s="525"/>
      <c r="Y14" s="525"/>
      <c r="Z14" s="525"/>
      <c r="AA14" s="525"/>
      <c r="AB14" s="525"/>
      <c r="AC14" s="525"/>
      <c r="AD14" s="525"/>
      <c r="AE14" s="526"/>
      <c r="AF14" s="527"/>
      <c r="AG14" s="528"/>
      <c r="AH14" s="528"/>
      <c r="AI14" s="528"/>
      <c r="AJ14" s="529"/>
      <c r="AK14" s="530"/>
      <c r="AL14" s="531"/>
      <c r="AM14" s="531"/>
      <c r="AN14" s="531"/>
      <c r="AO14" s="531"/>
      <c r="AP14" s="531"/>
      <c r="AQ14" s="531"/>
      <c r="AR14" s="531"/>
      <c r="AS14" s="531"/>
      <c r="AT14" s="531"/>
      <c r="AU14" s="532"/>
      <c r="AV14" s="532"/>
      <c r="AW14" s="532"/>
      <c r="AX14" s="532"/>
      <c r="AY14" s="533"/>
      <c r="AZ14" s="472"/>
      <c r="BA14" s="472"/>
      <c r="BB14" s="472"/>
      <c r="BC14" s="472"/>
      <c r="BD14" s="472"/>
      <c r="BE14" s="473"/>
      <c r="BF14" s="473"/>
      <c r="BG14" s="473"/>
      <c r="BH14" s="473"/>
      <c r="BI14" s="473"/>
      <c r="BJ14" s="473"/>
      <c r="BK14" s="473"/>
      <c r="BL14" s="473"/>
      <c r="BM14" s="473"/>
      <c r="BN14" s="473"/>
      <c r="BO14" s="473"/>
      <c r="BP14" s="473"/>
      <c r="BQ14" s="520">
        <v>8</v>
      </c>
      <c r="BR14" s="534"/>
      <c r="BS14" s="535"/>
      <c r="BT14" s="536"/>
      <c r="BU14" s="536"/>
      <c r="BV14" s="536"/>
      <c r="BW14" s="536"/>
      <c r="BX14" s="536"/>
      <c r="BY14" s="536"/>
      <c r="BZ14" s="536"/>
      <c r="CA14" s="536"/>
      <c r="CB14" s="536"/>
      <c r="CC14" s="536"/>
      <c r="CD14" s="536"/>
      <c r="CE14" s="536"/>
      <c r="CF14" s="536"/>
      <c r="CG14" s="537"/>
      <c r="CH14" s="538"/>
      <c r="CI14" s="539"/>
      <c r="CJ14" s="539"/>
      <c r="CK14" s="539"/>
      <c r="CL14" s="540"/>
      <c r="CM14" s="538"/>
      <c r="CN14" s="539"/>
      <c r="CO14" s="539"/>
      <c r="CP14" s="539"/>
      <c r="CQ14" s="540"/>
      <c r="CR14" s="538"/>
      <c r="CS14" s="539"/>
      <c r="CT14" s="539"/>
      <c r="CU14" s="539"/>
      <c r="CV14" s="540"/>
      <c r="CW14" s="538"/>
      <c r="CX14" s="539"/>
      <c r="CY14" s="539"/>
      <c r="CZ14" s="539"/>
      <c r="DA14" s="540"/>
      <c r="DB14" s="538"/>
      <c r="DC14" s="539"/>
      <c r="DD14" s="539"/>
      <c r="DE14" s="539"/>
      <c r="DF14" s="540"/>
      <c r="DG14" s="538"/>
      <c r="DH14" s="539"/>
      <c r="DI14" s="539"/>
      <c r="DJ14" s="539"/>
      <c r="DK14" s="540"/>
      <c r="DL14" s="538"/>
      <c r="DM14" s="539"/>
      <c r="DN14" s="539"/>
      <c r="DO14" s="539"/>
      <c r="DP14" s="540"/>
      <c r="DQ14" s="538"/>
      <c r="DR14" s="539"/>
      <c r="DS14" s="539"/>
      <c r="DT14" s="539"/>
      <c r="DU14" s="540"/>
      <c r="DV14" s="535"/>
      <c r="DW14" s="536"/>
      <c r="DX14" s="536"/>
      <c r="DY14" s="536"/>
      <c r="DZ14" s="541"/>
      <c r="EA14" s="474"/>
    </row>
    <row r="15" spans="1:131" s="475" customFormat="1" ht="26.25" customHeight="1" x14ac:dyDescent="0.15">
      <c r="A15" s="520">
        <v>9</v>
      </c>
      <c r="B15" s="521"/>
      <c r="C15" s="522"/>
      <c r="D15" s="522"/>
      <c r="E15" s="522"/>
      <c r="F15" s="522"/>
      <c r="G15" s="522"/>
      <c r="H15" s="522"/>
      <c r="I15" s="522"/>
      <c r="J15" s="522"/>
      <c r="K15" s="522"/>
      <c r="L15" s="522"/>
      <c r="M15" s="522"/>
      <c r="N15" s="522"/>
      <c r="O15" s="522"/>
      <c r="P15" s="523"/>
      <c r="Q15" s="524"/>
      <c r="R15" s="525"/>
      <c r="S15" s="525"/>
      <c r="T15" s="525"/>
      <c r="U15" s="525"/>
      <c r="V15" s="525"/>
      <c r="W15" s="525"/>
      <c r="X15" s="525"/>
      <c r="Y15" s="525"/>
      <c r="Z15" s="525"/>
      <c r="AA15" s="525"/>
      <c r="AB15" s="525"/>
      <c r="AC15" s="525"/>
      <c r="AD15" s="525"/>
      <c r="AE15" s="526"/>
      <c r="AF15" s="527"/>
      <c r="AG15" s="528"/>
      <c r="AH15" s="528"/>
      <c r="AI15" s="528"/>
      <c r="AJ15" s="529"/>
      <c r="AK15" s="530"/>
      <c r="AL15" s="531"/>
      <c r="AM15" s="531"/>
      <c r="AN15" s="531"/>
      <c r="AO15" s="531"/>
      <c r="AP15" s="531"/>
      <c r="AQ15" s="531"/>
      <c r="AR15" s="531"/>
      <c r="AS15" s="531"/>
      <c r="AT15" s="531"/>
      <c r="AU15" s="532"/>
      <c r="AV15" s="532"/>
      <c r="AW15" s="532"/>
      <c r="AX15" s="532"/>
      <c r="AY15" s="533"/>
      <c r="AZ15" s="472"/>
      <c r="BA15" s="472"/>
      <c r="BB15" s="472"/>
      <c r="BC15" s="472"/>
      <c r="BD15" s="472"/>
      <c r="BE15" s="473"/>
      <c r="BF15" s="473"/>
      <c r="BG15" s="473"/>
      <c r="BH15" s="473"/>
      <c r="BI15" s="473"/>
      <c r="BJ15" s="473"/>
      <c r="BK15" s="473"/>
      <c r="BL15" s="473"/>
      <c r="BM15" s="473"/>
      <c r="BN15" s="473"/>
      <c r="BO15" s="473"/>
      <c r="BP15" s="473"/>
      <c r="BQ15" s="520">
        <v>9</v>
      </c>
      <c r="BR15" s="534"/>
      <c r="BS15" s="535"/>
      <c r="BT15" s="536"/>
      <c r="BU15" s="536"/>
      <c r="BV15" s="536"/>
      <c r="BW15" s="536"/>
      <c r="BX15" s="536"/>
      <c r="BY15" s="536"/>
      <c r="BZ15" s="536"/>
      <c r="CA15" s="536"/>
      <c r="CB15" s="536"/>
      <c r="CC15" s="536"/>
      <c r="CD15" s="536"/>
      <c r="CE15" s="536"/>
      <c r="CF15" s="536"/>
      <c r="CG15" s="537"/>
      <c r="CH15" s="538"/>
      <c r="CI15" s="539"/>
      <c r="CJ15" s="539"/>
      <c r="CK15" s="539"/>
      <c r="CL15" s="540"/>
      <c r="CM15" s="538"/>
      <c r="CN15" s="539"/>
      <c r="CO15" s="539"/>
      <c r="CP15" s="539"/>
      <c r="CQ15" s="540"/>
      <c r="CR15" s="538"/>
      <c r="CS15" s="539"/>
      <c r="CT15" s="539"/>
      <c r="CU15" s="539"/>
      <c r="CV15" s="540"/>
      <c r="CW15" s="538"/>
      <c r="CX15" s="539"/>
      <c r="CY15" s="539"/>
      <c r="CZ15" s="539"/>
      <c r="DA15" s="540"/>
      <c r="DB15" s="538"/>
      <c r="DC15" s="539"/>
      <c r="DD15" s="539"/>
      <c r="DE15" s="539"/>
      <c r="DF15" s="540"/>
      <c r="DG15" s="538"/>
      <c r="DH15" s="539"/>
      <c r="DI15" s="539"/>
      <c r="DJ15" s="539"/>
      <c r="DK15" s="540"/>
      <c r="DL15" s="538"/>
      <c r="DM15" s="539"/>
      <c r="DN15" s="539"/>
      <c r="DO15" s="539"/>
      <c r="DP15" s="540"/>
      <c r="DQ15" s="538"/>
      <c r="DR15" s="539"/>
      <c r="DS15" s="539"/>
      <c r="DT15" s="539"/>
      <c r="DU15" s="540"/>
      <c r="DV15" s="535"/>
      <c r="DW15" s="536"/>
      <c r="DX15" s="536"/>
      <c r="DY15" s="536"/>
      <c r="DZ15" s="541"/>
      <c r="EA15" s="474"/>
    </row>
    <row r="16" spans="1:131" s="475" customFormat="1" ht="26.25" customHeight="1" x14ac:dyDescent="0.15">
      <c r="A16" s="520">
        <v>10</v>
      </c>
      <c r="B16" s="521"/>
      <c r="C16" s="522"/>
      <c r="D16" s="522"/>
      <c r="E16" s="522"/>
      <c r="F16" s="522"/>
      <c r="G16" s="522"/>
      <c r="H16" s="522"/>
      <c r="I16" s="522"/>
      <c r="J16" s="522"/>
      <c r="K16" s="522"/>
      <c r="L16" s="522"/>
      <c r="M16" s="522"/>
      <c r="N16" s="522"/>
      <c r="O16" s="522"/>
      <c r="P16" s="523"/>
      <c r="Q16" s="524"/>
      <c r="R16" s="525"/>
      <c r="S16" s="525"/>
      <c r="T16" s="525"/>
      <c r="U16" s="525"/>
      <c r="V16" s="525"/>
      <c r="W16" s="525"/>
      <c r="X16" s="525"/>
      <c r="Y16" s="525"/>
      <c r="Z16" s="525"/>
      <c r="AA16" s="525"/>
      <c r="AB16" s="525"/>
      <c r="AC16" s="525"/>
      <c r="AD16" s="525"/>
      <c r="AE16" s="526"/>
      <c r="AF16" s="527"/>
      <c r="AG16" s="528"/>
      <c r="AH16" s="528"/>
      <c r="AI16" s="528"/>
      <c r="AJ16" s="529"/>
      <c r="AK16" s="530"/>
      <c r="AL16" s="531"/>
      <c r="AM16" s="531"/>
      <c r="AN16" s="531"/>
      <c r="AO16" s="531"/>
      <c r="AP16" s="531"/>
      <c r="AQ16" s="531"/>
      <c r="AR16" s="531"/>
      <c r="AS16" s="531"/>
      <c r="AT16" s="531"/>
      <c r="AU16" s="532"/>
      <c r="AV16" s="532"/>
      <c r="AW16" s="532"/>
      <c r="AX16" s="532"/>
      <c r="AY16" s="533"/>
      <c r="AZ16" s="472"/>
      <c r="BA16" s="472"/>
      <c r="BB16" s="472"/>
      <c r="BC16" s="472"/>
      <c r="BD16" s="472"/>
      <c r="BE16" s="473"/>
      <c r="BF16" s="473"/>
      <c r="BG16" s="473"/>
      <c r="BH16" s="473"/>
      <c r="BI16" s="473"/>
      <c r="BJ16" s="473"/>
      <c r="BK16" s="473"/>
      <c r="BL16" s="473"/>
      <c r="BM16" s="473"/>
      <c r="BN16" s="473"/>
      <c r="BO16" s="473"/>
      <c r="BP16" s="473"/>
      <c r="BQ16" s="520">
        <v>10</v>
      </c>
      <c r="BR16" s="534"/>
      <c r="BS16" s="535"/>
      <c r="BT16" s="536"/>
      <c r="BU16" s="536"/>
      <c r="BV16" s="536"/>
      <c r="BW16" s="536"/>
      <c r="BX16" s="536"/>
      <c r="BY16" s="536"/>
      <c r="BZ16" s="536"/>
      <c r="CA16" s="536"/>
      <c r="CB16" s="536"/>
      <c r="CC16" s="536"/>
      <c r="CD16" s="536"/>
      <c r="CE16" s="536"/>
      <c r="CF16" s="536"/>
      <c r="CG16" s="537"/>
      <c r="CH16" s="538"/>
      <c r="CI16" s="539"/>
      <c r="CJ16" s="539"/>
      <c r="CK16" s="539"/>
      <c r="CL16" s="540"/>
      <c r="CM16" s="538"/>
      <c r="CN16" s="539"/>
      <c r="CO16" s="539"/>
      <c r="CP16" s="539"/>
      <c r="CQ16" s="540"/>
      <c r="CR16" s="538"/>
      <c r="CS16" s="539"/>
      <c r="CT16" s="539"/>
      <c r="CU16" s="539"/>
      <c r="CV16" s="540"/>
      <c r="CW16" s="538"/>
      <c r="CX16" s="539"/>
      <c r="CY16" s="539"/>
      <c r="CZ16" s="539"/>
      <c r="DA16" s="540"/>
      <c r="DB16" s="538"/>
      <c r="DC16" s="539"/>
      <c r="DD16" s="539"/>
      <c r="DE16" s="539"/>
      <c r="DF16" s="540"/>
      <c r="DG16" s="538"/>
      <c r="DH16" s="539"/>
      <c r="DI16" s="539"/>
      <c r="DJ16" s="539"/>
      <c r="DK16" s="540"/>
      <c r="DL16" s="538"/>
      <c r="DM16" s="539"/>
      <c r="DN16" s="539"/>
      <c r="DO16" s="539"/>
      <c r="DP16" s="540"/>
      <c r="DQ16" s="538"/>
      <c r="DR16" s="539"/>
      <c r="DS16" s="539"/>
      <c r="DT16" s="539"/>
      <c r="DU16" s="540"/>
      <c r="DV16" s="535"/>
      <c r="DW16" s="536"/>
      <c r="DX16" s="536"/>
      <c r="DY16" s="536"/>
      <c r="DZ16" s="541"/>
      <c r="EA16" s="474"/>
    </row>
    <row r="17" spans="1:131" s="475" customFormat="1" ht="26.25" customHeight="1" x14ac:dyDescent="0.15">
      <c r="A17" s="520">
        <v>11</v>
      </c>
      <c r="B17" s="521"/>
      <c r="C17" s="522"/>
      <c r="D17" s="522"/>
      <c r="E17" s="522"/>
      <c r="F17" s="522"/>
      <c r="G17" s="522"/>
      <c r="H17" s="522"/>
      <c r="I17" s="522"/>
      <c r="J17" s="522"/>
      <c r="K17" s="522"/>
      <c r="L17" s="522"/>
      <c r="M17" s="522"/>
      <c r="N17" s="522"/>
      <c r="O17" s="522"/>
      <c r="P17" s="523"/>
      <c r="Q17" s="524"/>
      <c r="R17" s="525"/>
      <c r="S17" s="525"/>
      <c r="T17" s="525"/>
      <c r="U17" s="525"/>
      <c r="V17" s="525"/>
      <c r="W17" s="525"/>
      <c r="X17" s="525"/>
      <c r="Y17" s="525"/>
      <c r="Z17" s="525"/>
      <c r="AA17" s="525"/>
      <c r="AB17" s="525"/>
      <c r="AC17" s="525"/>
      <c r="AD17" s="525"/>
      <c r="AE17" s="526"/>
      <c r="AF17" s="527"/>
      <c r="AG17" s="528"/>
      <c r="AH17" s="528"/>
      <c r="AI17" s="528"/>
      <c r="AJ17" s="529"/>
      <c r="AK17" s="530"/>
      <c r="AL17" s="531"/>
      <c r="AM17" s="531"/>
      <c r="AN17" s="531"/>
      <c r="AO17" s="531"/>
      <c r="AP17" s="531"/>
      <c r="AQ17" s="531"/>
      <c r="AR17" s="531"/>
      <c r="AS17" s="531"/>
      <c r="AT17" s="531"/>
      <c r="AU17" s="532"/>
      <c r="AV17" s="532"/>
      <c r="AW17" s="532"/>
      <c r="AX17" s="532"/>
      <c r="AY17" s="533"/>
      <c r="AZ17" s="472"/>
      <c r="BA17" s="472"/>
      <c r="BB17" s="472"/>
      <c r="BC17" s="472"/>
      <c r="BD17" s="472"/>
      <c r="BE17" s="473"/>
      <c r="BF17" s="473"/>
      <c r="BG17" s="473"/>
      <c r="BH17" s="473"/>
      <c r="BI17" s="473"/>
      <c r="BJ17" s="473"/>
      <c r="BK17" s="473"/>
      <c r="BL17" s="473"/>
      <c r="BM17" s="473"/>
      <c r="BN17" s="473"/>
      <c r="BO17" s="473"/>
      <c r="BP17" s="473"/>
      <c r="BQ17" s="520">
        <v>11</v>
      </c>
      <c r="BR17" s="534"/>
      <c r="BS17" s="535"/>
      <c r="BT17" s="536"/>
      <c r="BU17" s="536"/>
      <c r="BV17" s="536"/>
      <c r="BW17" s="536"/>
      <c r="BX17" s="536"/>
      <c r="BY17" s="536"/>
      <c r="BZ17" s="536"/>
      <c r="CA17" s="536"/>
      <c r="CB17" s="536"/>
      <c r="CC17" s="536"/>
      <c r="CD17" s="536"/>
      <c r="CE17" s="536"/>
      <c r="CF17" s="536"/>
      <c r="CG17" s="537"/>
      <c r="CH17" s="538"/>
      <c r="CI17" s="539"/>
      <c r="CJ17" s="539"/>
      <c r="CK17" s="539"/>
      <c r="CL17" s="540"/>
      <c r="CM17" s="538"/>
      <c r="CN17" s="539"/>
      <c r="CO17" s="539"/>
      <c r="CP17" s="539"/>
      <c r="CQ17" s="540"/>
      <c r="CR17" s="538"/>
      <c r="CS17" s="539"/>
      <c r="CT17" s="539"/>
      <c r="CU17" s="539"/>
      <c r="CV17" s="540"/>
      <c r="CW17" s="538"/>
      <c r="CX17" s="539"/>
      <c r="CY17" s="539"/>
      <c r="CZ17" s="539"/>
      <c r="DA17" s="540"/>
      <c r="DB17" s="538"/>
      <c r="DC17" s="539"/>
      <c r="DD17" s="539"/>
      <c r="DE17" s="539"/>
      <c r="DF17" s="540"/>
      <c r="DG17" s="538"/>
      <c r="DH17" s="539"/>
      <c r="DI17" s="539"/>
      <c r="DJ17" s="539"/>
      <c r="DK17" s="540"/>
      <c r="DL17" s="538"/>
      <c r="DM17" s="539"/>
      <c r="DN17" s="539"/>
      <c r="DO17" s="539"/>
      <c r="DP17" s="540"/>
      <c r="DQ17" s="538"/>
      <c r="DR17" s="539"/>
      <c r="DS17" s="539"/>
      <c r="DT17" s="539"/>
      <c r="DU17" s="540"/>
      <c r="DV17" s="535"/>
      <c r="DW17" s="536"/>
      <c r="DX17" s="536"/>
      <c r="DY17" s="536"/>
      <c r="DZ17" s="541"/>
      <c r="EA17" s="474"/>
    </row>
    <row r="18" spans="1:131" s="475" customFormat="1" ht="26.25" customHeight="1" x14ac:dyDescent="0.15">
      <c r="A18" s="520">
        <v>12</v>
      </c>
      <c r="B18" s="521"/>
      <c r="C18" s="522"/>
      <c r="D18" s="522"/>
      <c r="E18" s="522"/>
      <c r="F18" s="522"/>
      <c r="G18" s="522"/>
      <c r="H18" s="522"/>
      <c r="I18" s="522"/>
      <c r="J18" s="522"/>
      <c r="K18" s="522"/>
      <c r="L18" s="522"/>
      <c r="M18" s="522"/>
      <c r="N18" s="522"/>
      <c r="O18" s="522"/>
      <c r="P18" s="523"/>
      <c r="Q18" s="524"/>
      <c r="R18" s="525"/>
      <c r="S18" s="525"/>
      <c r="T18" s="525"/>
      <c r="U18" s="525"/>
      <c r="V18" s="525"/>
      <c r="W18" s="525"/>
      <c r="X18" s="525"/>
      <c r="Y18" s="525"/>
      <c r="Z18" s="525"/>
      <c r="AA18" s="525"/>
      <c r="AB18" s="525"/>
      <c r="AC18" s="525"/>
      <c r="AD18" s="525"/>
      <c r="AE18" s="526"/>
      <c r="AF18" s="527"/>
      <c r="AG18" s="528"/>
      <c r="AH18" s="528"/>
      <c r="AI18" s="528"/>
      <c r="AJ18" s="529"/>
      <c r="AK18" s="530"/>
      <c r="AL18" s="531"/>
      <c r="AM18" s="531"/>
      <c r="AN18" s="531"/>
      <c r="AO18" s="531"/>
      <c r="AP18" s="531"/>
      <c r="AQ18" s="531"/>
      <c r="AR18" s="531"/>
      <c r="AS18" s="531"/>
      <c r="AT18" s="531"/>
      <c r="AU18" s="532"/>
      <c r="AV18" s="532"/>
      <c r="AW18" s="532"/>
      <c r="AX18" s="532"/>
      <c r="AY18" s="533"/>
      <c r="AZ18" s="472"/>
      <c r="BA18" s="472"/>
      <c r="BB18" s="472"/>
      <c r="BC18" s="472"/>
      <c r="BD18" s="472"/>
      <c r="BE18" s="473"/>
      <c r="BF18" s="473"/>
      <c r="BG18" s="473"/>
      <c r="BH18" s="473"/>
      <c r="BI18" s="473"/>
      <c r="BJ18" s="473"/>
      <c r="BK18" s="473"/>
      <c r="BL18" s="473"/>
      <c r="BM18" s="473"/>
      <c r="BN18" s="473"/>
      <c r="BO18" s="473"/>
      <c r="BP18" s="473"/>
      <c r="BQ18" s="520">
        <v>12</v>
      </c>
      <c r="BR18" s="534"/>
      <c r="BS18" s="535"/>
      <c r="BT18" s="536"/>
      <c r="BU18" s="536"/>
      <c r="BV18" s="536"/>
      <c r="BW18" s="536"/>
      <c r="BX18" s="536"/>
      <c r="BY18" s="536"/>
      <c r="BZ18" s="536"/>
      <c r="CA18" s="536"/>
      <c r="CB18" s="536"/>
      <c r="CC18" s="536"/>
      <c r="CD18" s="536"/>
      <c r="CE18" s="536"/>
      <c r="CF18" s="536"/>
      <c r="CG18" s="537"/>
      <c r="CH18" s="538"/>
      <c r="CI18" s="539"/>
      <c r="CJ18" s="539"/>
      <c r="CK18" s="539"/>
      <c r="CL18" s="540"/>
      <c r="CM18" s="538"/>
      <c r="CN18" s="539"/>
      <c r="CO18" s="539"/>
      <c r="CP18" s="539"/>
      <c r="CQ18" s="540"/>
      <c r="CR18" s="538"/>
      <c r="CS18" s="539"/>
      <c r="CT18" s="539"/>
      <c r="CU18" s="539"/>
      <c r="CV18" s="540"/>
      <c r="CW18" s="538"/>
      <c r="CX18" s="539"/>
      <c r="CY18" s="539"/>
      <c r="CZ18" s="539"/>
      <c r="DA18" s="540"/>
      <c r="DB18" s="538"/>
      <c r="DC18" s="539"/>
      <c r="DD18" s="539"/>
      <c r="DE18" s="539"/>
      <c r="DF18" s="540"/>
      <c r="DG18" s="538"/>
      <c r="DH18" s="539"/>
      <c r="DI18" s="539"/>
      <c r="DJ18" s="539"/>
      <c r="DK18" s="540"/>
      <c r="DL18" s="538"/>
      <c r="DM18" s="539"/>
      <c r="DN18" s="539"/>
      <c r="DO18" s="539"/>
      <c r="DP18" s="540"/>
      <c r="DQ18" s="538"/>
      <c r="DR18" s="539"/>
      <c r="DS18" s="539"/>
      <c r="DT18" s="539"/>
      <c r="DU18" s="540"/>
      <c r="DV18" s="535"/>
      <c r="DW18" s="536"/>
      <c r="DX18" s="536"/>
      <c r="DY18" s="536"/>
      <c r="DZ18" s="541"/>
      <c r="EA18" s="474"/>
    </row>
    <row r="19" spans="1:131" s="475" customFormat="1" ht="26.25" customHeight="1" x14ac:dyDescent="0.15">
      <c r="A19" s="520">
        <v>13</v>
      </c>
      <c r="B19" s="521"/>
      <c r="C19" s="522"/>
      <c r="D19" s="522"/>
      <c r="E19" s="522"/>
      <c r="F19" s="522"/>
      <c r="G19" s="522"/>
      <c r="H19" s="522"/>
      <c r="I19" s="522"/>
      <c r="J19" s="522"/>
      <c r="K19" s="522"/>
      <c r="L19" s="522"/>
      <c r="M19" s="522"/>
      <c r="N19" s="522"/>
      <c r="O19" s="522"/>
      <c r="P19" s="523"/>
      <c r="Q19" s="524"/>
      <c r="R19" s="525"/>
      <c r="S19" s="525"/>
      <c r="T19" s="525"/>
      <c r="U19" s="525"/>
      <c r="V19" s="525"/>
      <c r="W19" s="525"/>
      <c r="X19" s="525"/>
      <c r="Y19" s="525"/>
      <c r="Z19" s="525"/>
      <c r="AA19" s="525"/>
      <c r="AB19" s="525"/>
      <c r="AC19" s="525"/>
      <c r="AD19" s="525"/>
      <c r="AE19" s="526"/>
      <c r="AF19" s="527"/>
      <c r="AG19" s="528"/>
      <c r="AH19" s="528"/>
      <c r="AI19" s="528"/>
      <c r="AJ19" s="529"/>
      <c r="AK19" s="530"/>
      <c r="AL19" s="531"/>
      <c r="AM19" s="531"/>
      <c r="AN19" s="531"/>
      <c r="AO19" s="531"/>
      <c r="AP19" s="531"/>
      <c r="AQ19" s="531"/>
      <c r="AR19" s="531"/>
      <c r="AS19" s="531"/>
      <c r="AT19" s="531"/>
      <c r="AU19" s="532"/>
      <c r="AV19" s="532"/>
      <c r="AW19" s="532"/>
      <c r="AX19" s="532"/>
      <c r="AY19" s="533"/>
      <c r="AZ19" s="472"/>
      <c r="BA19" s="472"/>
      <c r="BB19" s="472"/>
      <c r="BC19" s="472"/>
      <c r="BD19" s="472"/>
      <c r="BE19" s="473"/>
      <c r="BF19" s="473"/>
      <c r="BG19" s="473"/>
      <c r="BH19" s="473"/>
      <c r="BI19" s="473"/>
      <c r="BJ19" s="473"/>
      <c r="BK19" s="473"/>
      <c r="BL19" s="473"/>
      <c r="BM19" s="473"/>
      <c r="BN19" s="473"/>
      <c r="BO19" s="473"/>
      <c r="BP19" s="473"/>
      <c r="BQ19" s="520">
        <v>13</v>
      </c>
      <c r="BR19" s="534"/>
      <c r="BS19" s="535"/>
      <c r="BT19" s="536"/>
      <c r="BU19" s="536"/>
      <c r="BV19" s="536"/>
      <c r="BW19" s="536"/>
      <c r="BX19" s="536"/>
      <c r="BY19" s="536"/>
      <c r="BZ19" s="536"/>
      <c r="CA19" s="536"/>
      <c r="CB19" s="536"/>
      <c r="CC19" s="536"/>
      <c r="CD19" s="536"/>
      <c r="CE19" s="536"/>
      <c r="CF19" s="536"/>
      <c r="CG19" s="537"/>
      <c r="CH19" s="538"/>
      <c r="CI19" s="539"/>
      <c r="CJ19" s="539"/>
      <c r="CK19" s="539"/>
      <c r="CL19" s="540"/>
      <c r="CM19" s="538"/>
      <c r="CN19" s="539"/>
      <c r="CO19" s="539"/>
      <c r="CP19" s="539"/>
      <c r="CQ19" s="540"/>
      <c r="CR19" s="538"/>
      <c r="CS19" s="539"/>
      <c r="CT19" s="539"/>
      <c r="CU19" s="539"/>
      <c r="CV19" s="540"/>
      <c r="CW19" s="538"/>
      <c r="CX19" s="539"/>
      <c r="CY19" s="539"/>
      <c r="CZ19" s="539"/>
      <c r="DA19" s="540"/>
      <c r="DB19" s="538"/>
      <c r="DC19" s="539"/>
      <c r="DD19" s="539"/>
      <c r="DE19" s="539"/>
      <c r="DF19" s="540"/>
      <c r="DG19" s="538"/>
      <c r="DH19" s="539"/>
      <c r="DI19" s="539"/>
      <c r="DJ19" s="539"/>
      <c r="DK19" s="540"/>
      <c r="DL19" s="538"/>
      <c r="DM19" s="539"/>
      <c r="DN19" s="539"/>
      <c r="DO19" s="539"/>
      <c r="DP19" s="540"/>
      <c r="DQ19" s="538"/>
      <c r="DR19" s="539"/>
      <c r="DS19" s="539"/>
      <c r="DT19" s="539"/>
      <c r="DU19" s="540"/>
      <c r="DV19" s="535"/>
      <c r="DW19" s="536"/>
      <c r="DX19" s="536"/>
      <c r="DY19" s="536"/>
      <c r="DZ19" s="541"/>
      <c r="EA19" s="474"/>
    </row>
    <row r="20" spans="1:131" s="475" customFormat="1" ht="26.25" customHeight="1" x14ac:dyDescent="0.15">
      <c r="A20" s="520">
        <v>14</v>
      </c>
      <c r="B20" s="521"/>
      <c r="C20" s="522"/>
      <c r="D20" s="522"/>
      <c r="E20" s="522"/>
      <c r="F20" s="522"/>
      <c r="G20" s="522"/>
      <c r="H20" s="522"/>
      <c r="I20" s="522"/>
      <c r="J20" s="522"/>
      <c r="K20" s="522"/>
      <c r="L20" s="522"/>
      <c r="M20" s="522"/>
      <c r="N20" s="522"/>
      <c r="O20" s="522"/>
      <c r="P20" s="523"/>
      <c r="Q20" s="524"/>
      <c r="R20" s="525"/>
      <c r="S20" s="525"/>
      <c r="T20" s="525"/>
      <c r="U20" s="525"/>
      <c r="V20" s="525"/>
      <c r="W20" s="525"/>
      <c r="X20" s="525"/>
      <c r="Y20" s="525"/>
      <c r="Z20" s="525"/>
      <c r="AA20" s="525"/>
      <c r="AB20" s="525"/>
      <c r="AC20" s="525"/>
      <c r="AD20" s="525"/>
      <c r="AE20" s="526"/>
      <c r="AF20" s="527"/>
      <c r="AG20" s="528"/>
      <c r="AH20" s="528"/>
      <c r="AI20" s="528"/>
      <c r="AJ20" s="529"/>
      <c r="AK20" s="530"/>
      <c r="AL20" s="531"/>
      <c r="AM20" s="531"/>
      <c r="AN20" s="531"/>
      <c r="AO20" s="531"/>
      <c r="AP20" s="531"/>
      <c r="AQ20" s="531"/>
      <c r="AR20" s="531"/>
      <c r="AS20" s="531"/>
      <c r="AT20" s="531"/>
      <c r="AU20" s="532"/>
      <c r="AV20" s="532"/>
      <c r="AW20" s="532"/>
      <c r="AX20" s="532"/>
      <c r="AY20" s="533"/>
      <c r="AZ20" s="472"/>
      <c r="BA20" s="472"/>
      <c r="BB20" s="472"/>
      <c r="BC20" s="472"/>
      <c r="BD20" s="472"/>
      <c r="BE20" s="473"/>
      <c r="BF20" s="473"/>
      <c r="BG20" s="473"/>
      <c r="BH20" s="473"/>
      <c r="BI20" s="473"/>
      <c r="BJ20" s="473"/>
      <c r="BK20" s="473"/>
      <c r="BL20" s="473"/>
      <c r="BM20" s="473"/>
      <c r="BN20" s="473"/>
      <c r="BO20" s="473"/>
      <c r="BP20" s="473"/>
      <c r="BQ20" s="520">
        <v>14</v>
      </c>
      <c r="BR20" s="534"/>
      <c r="BS20" s="535"/>
      <c r="BT20" s="536"/>
      <c r="BU20" s="536"/>
      <c r="BV20" s="536"/>
      <c r="BW20" s="536"/>
      <c r="BX20" s="536"/>
      <c r="BY20" s="536"/>
      <c r="BZ20" s="536"/>
      <c r="CA20" s="536"/>
      <c r="CB20" s="536"/>
      <c r="CC20" s="536"/>
      <c r="CD20" s="536"/>
      <c r="CE20" s="536"/>
      <c r="CF20" s="536"/>
      <c r="CG20" s="537"/>
      <c r="CH20" s="538"/>
      <c r="CI20" s="539"/>
      <c r="CJ20" s="539"/>
      <c r="CK20" s="539"/>
      <c r="CL20" s="540"/>
      <c r="CM20" s="538"/>
      <c r="CN20" s="539"/>
      <c r="CO20" s="539"/>
      <c r="CP20" s="539"/>
      <c r="CQ20" s="540"/>
      <c r="CR20" s="538"/>
      <c r="CS20" s="539"/>
      <c r="CT20" s="539"/>
      <c r="CU20" s="539"/>
      <c r="CV20" s="540"/>
      <c r="CW20" s="538"/>
      <c r="CX20" s="539"/>
      <c r="CY20" s="539"/>
      <c r="CZ20" s="539"/>
      <c r="DA20" s="540"/>
      <c r="DB20" s="538"/>
      <c r="DC20" s="539"/>
      <c r="DD20" s="539"/>
      <c r="DE20" s="539"/>
      <c r="DF20" s="540"/>
      <c r="DG20" s="538"/>
      <c r="DH20" s="539"/>
      <c r="DI20" s="539"/>
      <c r="DJ20" s="539"/>
      <c r="DK20" s="540"/>
      <c r="DL20" s="538"/>
      <c r="DM20" s="539"/>
      <c r="DN20" s="539"/>
      <c r="DO20" s="539"/>
      <c r="DP20" s="540"/>
      <c r="DQ20" s="538"/>
      <c r="DR20" s="539"/>
      <c r="DS20" s="539"/>
      <c r="DT20" s="539"/>
      <c r="DU20" s="540"/>
      <c r="DV20" s="535"/>
      <c r="DW20" s="536"/>
      <c r="DX20" s="536"/>
      <c r="DY20" s="536"/>
      <c r="DZ20" s="541"/>
      <c r="EA20" s="474"/>
    </row>
    <row r="21" spans="1:131" s="475" customFormat="1" ht="26.25" customHeight="1" thickBot="1" x14ac:dyDescent="0.2">
      <c r="A21" s="520">
        <v>15</v>
      </c>
      <c r="B21" s="521"/>
      <c r="C21" s="522"/>
      <c r="D21" s="522"/>
      <c r="E21" s="522"/>
      <c r="F21" s="522"/>
      <c r="G21" s="522"/>
      <c r="H21" s="522"/>
      <c r="I21" s="522"/>
      <c r="J21" s="522"/>
      <c r="K21" s="522"/>
      <c r="L21" s="522"/>
      <c r="M21" s="522"/>
      <c r="N21" s="522"/>
      <c r="O21" s="522"/>
      <c r="P21" s="523"/>
      <c r="Q21" s="524"/>
      <c r="R21" s="525"/>
      <c r="S21" s="525"/>
      <c r="T21" s="525"/>
      <c r="U21" s="525"/>
      <c r="V21" s="525"/>
      <c r="W21" s="525"/>
      <c r="X21" s="525"/>
      <c r="Y21" s="525"/>
      <c r="Z21" s="525"/>
      <c r="AA21" s="525"/>
      <c r="AB21" s="525"/>
      <c r="AC21" s="525"/>
      <c r="AD21" s="525"/>
      <c r="AE21" s="526"/>
      <c r="AF21" s="527"/>
      <c r="AG21" s="528"/>
      <c r="AH21" s="528"/>
      <c r="AI21" s="528"/>
      <c r="AJ21" s="529"/>
      <c r="AK21" s="530"/>
      <c r="AL21" s="531"/>
      <c r="AM21" s="531"/>
      <c r="AN21" s="531"/>
      <c r="AO21" s="531"/>
      <c r="AP21" s="531"/>
      <c r="AQ21" s="531"/>
      <c r="AR21" s="531"/>
      <c r="AS21" s="531"/>
      <c r="AT21" s="531"/>
      <c r="AU21" s="532"/>
      <c r="AV21" s="532"/>
      <c r="AW21" s="532"/>
      <c r="AX21" s="532"/>
      <c r="AY21" s="533"/>
      <c r="AZ21" s="472"/>
      <c r="BA21" s="472"/>
      <c r="BB21" s="472"/>
      <c r="BC21" s="472"/>
      <c r="BD21" s="472"/>
      <c r="BE21" s="473"/>
      <c r="BF21" s="473"/>
      <c r="BG21" s="473"/>
      <c r="BH21" s="473"/>
      <c r="BI21" s="473"/>
      <c r="BJ21" s="473"/>
      <c r="BK21" s="473"/>
      <c r="BL21" s="473"/>
      <c r="BM21" s="473"/>
      <c r="BN21" s="473"/>
      <c r="BO21" s="473"/>
      <c r="BP21" s="473"/>
      <c r="BQ21" s="520">
        <v>15</v>
      </c>
      <c r="BR21" s="534"/>
      <c r="BS21" s="535"/>
      <c r="BT21" s="536"/>
      <c r="BU21" s="536"/>
      <c r="BV21" s="536"/>
      <c r="BW21" s="536"/>
      <c r="BX21" s="536"/>
      <c r="BY21" s="536"/>
      <c r="BZ21" s="536"/>
      <c r="CA21" s="536"/>
      <c r="CB21" s="536"/>
      <c r="CC21" s="536"/>
      <c r="CD21" s="536"/>
      <c r="CE21" s="536"/>
      <c r="CF21" s="536"/>
      <c r="CG21" s="537"/>
      <c r="CH21" s="538"/>
      <c r="CI21" s="539"/>
      <c r="CJ21" s="539"/>
      <c r="CK21" s="539"/>
      <c r="CL21" s="540"/>
      <c r="CM21" s="538"/>
      <c r="CN21" s="539"/>
      <c r="CO21" s="539"/>
      <c r="CP21" s="539"/>
      <c r="CQ21" s="540"/>
      <c r="CR21" s="538"/>
      <c r="CS21" s="539"/>
      <c r="CT21" s="539"/>
      <c r="CU21" s="539"/>
      <c r="CV21" s="540"/>
      <c r="CW21" s="538"/>
      <c r="CX21" s="539"/>
      <c r="CY21" s="539"/>
      <c r="CZ21" s="539"/>
      <c r="DA21" s="540"/>
      <c r="DB21" s="538"/>
      <c r="DC21" s="539"/>
      <c r="DD21" s="539"/>
      <c r="DE21" s="539"/>
      <c r="DF21" s="540"/>
      <c r="DG21" s="538"/>
      <c r="DH21" s="539"/>
      <c r="DI21" s="539"/>
      <c r="DJ21" s="539"/>
      <c r="DK21" s="540"/>
      <c r="DL21" s="538"/>
      <c r="DM21" s="539"/>
      <c r="DN21" s="539"/>
      <c r="DO21" s="539"/>
      <c r="DP21" s="540"/>
      <c r="DQ21" s="538"/>
      <c r="DR21" s="539"/>
      <c r="DS21" s="539"/>
      <c r="DT21" s="539"/>
      <c r="DU21" s="540"/>
      <c r="DV21" s="535"/>
      <c r="DW21" s="536"/>
      <c r="DX21" s="536"/>
      <c r="DY21" s="536"/>
      <c r="DZ21" s="541"/>
      <c r="EA21" s="474"/>
    </row>
    <row r="22" spans="1:131" s="475" customFormat="1" ht="26.25" customHeight="1" x14ac:dyDescent="0.15">
      <c r="A22" s="520">
        <v>16</v>
      </c>
      <c r="B22" s="521"/>
      <c r="C22" s="522"/>
      <c r="D22" s="522"/>
      <c r="E22" s="522"/>
      <c r="F22" s="522"/>
      <c r="G22" s="522"/>
      <c r="H22" s="522"/>
      <c r="I22" s="522"/>
      <c r="J22" s="522"/>
      <c r="K22" s="522"/>
      <c r="L22" s="522"/>
      <c r="M22" s="522"/>
      <c r="N22" s="522"/>
      <c r="O22" s="522"/>
      <c r="P22" s="523"/>
      <c r="Q22" s="542"/>
      <c r="R22" s="543"/>
      <c r="S22" s="543"/>
      <c r="T22" s="543"/>
      <c r="U22" s="543"/>
      <c r="V22" s="543"/>
      <c r="W22" s="543"/>
      <c r="X22" s="543"/>
      <c r="Y22" s="543"/>
      <c r="Z22" s="543"/>
      <c r="AA22" s="543"/>
      <c r="AB22" s="543"/>
      <c r="AC22" s="543"/>
      <c r="AD22" s="543"/>
      <c r="AE22" s="544"/>
      <c r="AF22" s="527"/>
      <c r="AG22" s="528"/>
      <c r="AH22" s="528"/>
      <c r="AI22" s="528"/>
      <c r="AJ22" s="529"/>
      <c r="AK22" s="545"/>
      <c r="AL22" s="546"/>
      <c r="AM22" s="546"/>
      <c r="AN22" s="546"/>
      <c r="AO22" s="546"/>
      <c r="AP22" s="546"/>
      <c r="AQ22" s="546"/>
      <c r="AR22" s="546"/>
      <c r="AS22" s="546"/>
      <c r="AT22" s="546"/>
      <c r="AU22" s="547"/>
      <c r="AV22" s="547"/>
      <c r="AW22" s="547"/>
      <c r="AX22" s="547"/>
      <c r="AY22" s="548"/>
      <c r="AZ22" s="549" t="s">
        <v>318</v>
      </c>
      <c r="BA22" s="549"/>
      <c r="BB22" s="549"/>
      <c r="BC22" s="549"/>
      <c r="BD22" s="550"/>
      <c r="BE22" s="473"/>
      <c r="BF22" s="473"/>
      <c r="BG22" s="473"/>
      <c r="BH22" s="473"/>
      <c r="BI22" s="473"/>
      <c r="BJ22" s="473"/>
      <c r="BK22" s="473"/>
      <c r="BL22" s="473"/>
      <c r="BM22" s="473"/>
      <c r="BN22" s="473"/>
      <c r="BO22" s="473"/>
      <c r="BP22" s="473"/>
      <c r="BQ22" s="520">
        <v>16</v>
      </c>
      <c r="BR22" s="534"/>
      <c r="BS22" s="535"/>
      <c r="BT22" s="536"/>
      <c r="BU22" s="536"/>
      <c r="BV22" s="536"/>
      <c r="BW22" s="536"/>
      <c r="BX22" s="536"/>
      <c r="BY22" s="536"/>
      <c r="BZ22" s="536"/>
      <c r="CA22" s="536"/>
      <c r="CB22" s="536"/>
      <c r="CC22" s="536"/>
      <c r="CD22" s="536"/>
      <c r="CE22" s="536"/>
      <c r="CF22" s="536"/>
      <c r="CG22" s="537"/>
      <c r="CH22" s="538"/>
      <c r="CI22" s="539"/>
      <c r="CJ22" s="539"/>
      <c r="CK22" s="539"/>
      <c r="CL22" s="540"/>
      <c r="CM22" s="538"/>
      <c r="CN22" s="539"/>
      <c r="CO22" s="539"/>
      <c r="CP22" s="539"/>
      <c r="CQ22" s="540"/>
      <c r="CR22" s="538"/>
      <c r="CS22" s="539"/>
      <c r="CT22" s="539"/>
      <c r="CU22" s="539"/>
      <c r="CV22" s="540"/>
      <c r="CW22" s="538"/>
      <c r="CX22" s="539"/>
      <c r="CY22" s="539"/>
      <c r="CZ22" s="539"/>
      <c r="DA22" s="540"/>
      <c r="DB22" s="538"/>
      <c r="DC22" s="539"/>
      <c r="DD22" s="539"/>
      <c r="DE22" s="539"/>
      <c r="DF22" s="540"/>
      <c r="DG22" s="538"/>
      <c r="DH22" s="539"/>
      <c r="DI22" s="539"/>
      <c r="DJ22" s="539"/>
      <c r="DK22" s="540"/>
      <c r="DL22" s="538"/>
      <c r="DM22" s="539"/>
      <c r="DN22" s="539"/>
      <c r="DO22" s="539"/>
      <c r="DP22" s="540"/>
      <c r="DQ22" s="538"/>
      <c r="DR22" s="539"/>
      <c r="DS22" s="539"/>
      <c r="DT22" s="539"/>
      <c r="DU22" s="540"/>
      <c r="DV22" s="535"/>
      <c r="DW22" s="536"/>
      <c r="DX22" s="536"/>
      <c r="DY22" s="536"/>
      <c r="DZ22" s="541"/>
      <c r="EA22" s="474"/>
    </row>
    <row r="23" spans="1:131" s="475" customFormat="1" ht="26.25" customHeight="1" thickBot="1" x14ac:dyDescent="0.2">
      <c r="A23" s="551" t="s">
        <v>319</v>
      </c>
      <c r="B23" s="552" t="s">
        <v>320</v>
      </c>
      <c r="C23" s="553"/>
      <c r="D23" s="553"/>
      <c r="E23" s="553"/>
      <c r="F23" s="553"/>
      <c r="G23" s="553"/>
      <c r="H23" s="553"/>
      <c r="I23" s="553"/>
      <c r="J23" s="553"/>
      <c r="K23" s="553"/>
      <c r="L23" s="553"/>
      <c r="M23" s="553"/>
      <c r="N23" s="553"/>
      <c r="O23" s="553"/>
      <c r="P23" s="554"/>
      <c r="Q23" s="555">
        <v>3925</v>
      </c>
      <c r="R23" s="556"/>
      <c r="S23" s="556"/>
      <c r="T23" s="556"/>
      <c r="U23" s="556"/>
      <c r="V23" s="556">
        <v>3759</v>
      </c>
      <c r="W23" s="556"/>
      <c r="X23" s="556"/>
      <c r="Y23" s="556"/>
      <c r="Z23" s="556"/>
      <c r="AA23" s="556">
        <v>166</v>
      </c>
      <c r="AB23" s="556"/>
      <c r="AC23" s="556"/>
      <c r="AD23" s="556"/>
      <c r="AE23" s="557"/>
      <c r="AF23" s="558">
        <v>106</v>
      </c>
      <c r="AG23" s="556"/>
      <c r="AH23" s="556"/>
      <c r="AI23" s="556"/>
      <c r="AJ23" s="559"/>
      <c r="AK23" s="560"/>
      <c r="AL23" s="561"/>
      <c r="AM23" s="561"/>
      <c r="AN23" s="561"/>
      <c r="AO23" s="561"/>
      <c r="AP23" s="556">
        <v>3434</v>
      </c>
      <c r="AQ23" s="556"/>
      <c r="AR23" s="556"/>
      <c r="AS23" s="556"/>
      <c r="AT23" s="556"/>
      <c r="AU23" s="562"/>
      <c r="AV23" s="562"/>
      <c r="AW23" s="562"/>
      <c r="AX23" s="562"/>
      <c r="AY23" s="563"/>
      <c r="AZ23" s="564" t="s">
        <v>66</v>
      </c>
      <c r="BA23" s="565"/>
      <c r="BB23" s="565"/>
      <c r="BC23" s="565"/>
      <c r="BD23" s="566"/>
      <c r="BE23" s="473"/>
      <c r="BF23" s="473"/>
      <c r="BG23" s="473"/>
      <c r="BH23" s="473"/>
      <c r="BI23" s="473"/>
      <c r="BJ23" s="473"/>
      <c r="BK23" s="473"/>
      <c r="BL23" s="473"/>
      <c r="BM23" s="473"/>
      <c r="BN23" s="473"/>
      <c r="BO23" s="473"/>
      <c r="BP23" s="473"/>
      <c r="BQ23" s="520">
        <v>17</v>
      </c>
      <c r="BR23" s="534"/>
      <c r="BS23" s="535"/>
      <c r="BT23" s="536"/>
      <c r="BU23" s="536"/>
      <c r="BV23" s="536"/>
      <c r="BW23" s="536"/>
      <c r="BX23" s="536"/>
      <c r="BY23" s="536"/>
      <c r="BZ23" s="536"/>
      <c r="CA23" s="536"/>
      <c r="CB23" s="536"/>
      <c r="CC23" s="536"/>
      <c r="CD23" s="536"/>
      <c r="CE23" s="536"/>
      <c r="CF23" s="536"/>
      <c r="CG23" s="537"/>
      <c r="CH23" s="538"/>
      <c r="CI23" s="539"/>
      <c r="CJ23" s="539"/>
      <c r="CK23" s="539"/>
      <c r="CL23" s="540"/>
      <c r="CM23" s="538"/>
      <c r="CN23" s="539"/>
      <c r="CO23" s="539"/>
      <c r="CP23" s="539"/>
      <c r="CQ23" s="540"/>
      <c r="CR23" s="538"/>
      <c r="CS23" s="539"/>
      <c r="CT23" s="539"/>
      <c r="CU23" s="539"/>
      <c r="CV23" s="540"/>
      <c r="CW23" s="538"/>
      <c r="CX23" s="539"/>
      <c r="CY23" s="539"/>
      <c r="CZ23" s="539"/>
      <c r="DA23" s="540"/>
      <c r="DB23" s="538"/>
      <c r="DC23" s="539"/>
      <c r="DD23" s="539"/>
      <c r="DE23" s="539"/>
      <c r="DF23" s="540"/>
      <c r="DG23" s="538"/>
      <c r="DH23" s="539"/>
      <c r="DI23" s="539"/>
      <c r="DJ23" s="539"/>
      <c r="DK23" s="540"/>
      <c r="DL23" s="538"/>
      <c r="DM23" s="539"/>
      <c r="DN23" s="539"/>
      <c r="DO23" s="539"/>
      <c r="DP23" s="540"/>
      <c r="DQ23" s="538"/>
      <c r="DR23" s="539"/>
      <c r="DS23" s="539"/>
      <c r="DT23" s="539"/>
      <c r="DU23" s="540"/>
      <c r="DV23" s="535"/>
      <c r="DW23" s="536"/>
      <c r="DX23" s="536"/>
      <c r="DY23" s="536"/>
      <c r="DZ23" s="541"/>
      <c r="EA23" s="474"/>
    </row>
    <row r="24" spans="1:131" s="475" customFormat="1" ht="26.25" customHeight="1" x14ac:dyDescent="0.15">
      <c r="A24" s="567" t="s">
        <v>321</v>
      </c>
      <c r="B24" s="567"/>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67"/>
      <c r="AY24" s="567"/>
      <c r="AZ24" s="472"/>
      <c r="BA24" s="472"/>
      <c r="BB24" s="472"/>
      <c r="BC24" s="472"/>
      <c r="BD24" s="472"/>
      <c r="BE24" s="473"/>
      <c r="BF24" s="473"/>
      <c r="BG24" s="473"/>
      <c r="BH24" s="473"/>
      <c r="BI24" s="473"/>
      <c r="BJ24" s="473"/>
      <c r="BK24" s="473"/>
      <c r="BL24" s="473"/>
      <c r="BM24" s="473"/>
      <c r="BN24" s="473"/>
      <c r="BO24" s="473"/>
      <c r="BP24" s="473"/>
      <c r="BQ24" s="520">
        <v>18</v>
      </c>
      <c r="BR24" s="534"/>
      <c r="BS24" s="535"/>
      <c r="BT24" s="536"/>
      <c r="BU24" s="536"/>
      <c r="BV24" s="536"/>
      <c r="BW24" s="536"/>
      <c r="BX24" s="536"/>
      <c r="BY24" s="536"/>
      <c r="BZ24" s="536"/>
      <c r="CA24" s="536"/>
      <c r="CB24" s="536"/>
      <c r="CC24" s="536"/>
      <c r="CD24" s="536"/>
      <c r="CE24" s="536"/>
      <c r="CF24" s="536"/>
      <c r="CG24" s="537"/>
      <c r="CH24" s="538"/>
      <c r="CI24" s="539"/>
      <c r="CJ24" s="539"/>
      <c r="CK24" s="539"/>
      <c r="CL24" s="540"/>
      <c r="CM24" s="538"/>
      <c r="CN24" s="539"/>
      <c r="CO24" s="539"/>
      <c r="CP24" s="539"/>
      <c r="CQ24" s="540"/>
      <c r="CR24" s="538"/>
      <c r="CS24" s="539"/>
      <c r="CT24" s="539"/>
      <c r="CU24" s="539"/>
      <c r="CV24" s="540"/>
      <c r="CW24" s="538"/>
      <c r="CX24" s="539"/>
      <c r="CY24" s="539"/>
      <c r="CZ24" s="539"/>
      <c r="DA24" s="540"/>
      <c r="DB24" s="538"/>
      <c r="DC24" s="539"/>
      <c r="DD24" s="539"/>
      <c r="DE24" s="539"/>
      <c r="DF24" s="540"/>
      <c r="DG24" s="538"/>
      <c r="DH24" s="539"/>
      <c r="DI24" s="539"/>
      <c r="DJ24" s="539"/>
      <c r="DK24" s="540"/>
      <c r="DL24" s="538"/>
      <c r="DM24" s="539"/>
      <c r="DN24" s="539"/>
      <c r="DO24" s="539"/>
      <c r="DP24" s="540"/>
      <c r="DQ24" s="538"/>
      <c r="DR24" s="539"/>
      <c r="DS24" s="539"/>
      <c r="DT24" s="539"/>
      <c r="DU24" s="540"/>
      <c r="DV24" s="535"/>
      <c r="DW24" s="536"/>
      <c r="DX24" s="536"/>
      <c r="DY24" s="536"/>
      <c r="DZ24" s="541"/>
      <c r="EA24" s="474"/>
    </row>
    <row r="25" spans="1:131" ht="26.25" customHeight="1" thickBot="1" x14ac:dyDescent="0.2">
      <c r="A25" s="471" t="s">
        <v>322</v>
      </c>
      <c r="B25" s="471"/>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1"/>
      <c r="AK25" s="471"/>
      <c r="AL25" s="471"/>
      <c r="AM25" s="471"/>
      <c r="AN25" s="471"/>
      <c r="AO25" s="471"/>
      <c r="AP25" s="471"/>
      <c r="AQ25" s="471"/>
      <c r="AR25" s="471"/>
      <c r="AS25" s="471"/>
      <c r="AT25" s="471"/>
      <c r="AU25" s="471"/>
      <c r="AV25" s="471"/>
      <c r="AW25" s="471"/>
      <c r="AX25" s="471"/>
      <c r="AY25" s="471"/>
      <c r="AZ25" s="471"/>
      <c r="BA25" s="471"/>
      <c r="BB25" s="471"/>
      <c r="BC25" s="471"/>
      <c r="BD25" s="471"/>
      <c r="BE25" s="471"/>
      <c r="BF25" s="471"/>
      <c r="BG25" s="471"/>
      <c r="BH25" s="471"/>
      <c r="BI25" s="471"/>
      <c r="BJ25" s="472"/>
      <c r="BK25" s="472"/>
      <c r="BL25" s="472"/>
      <c r="BM25" s="472"/>
      <c r="BN25" s="472"/>
      <c r="BO25" s="568"/>
      <c r="BP25" s="568"/>
      <c r="BQ25" s="520">
        <v>19</v>
      </c>
      <c r="BR25" s="534"/>
      <c r="BS25" s="535"/>
      <c r="BT25" s="536"/>
      <c r="BU25" s="536"/>
      <c r="BV25" s="536"/>
      <c r="BW25" s="536"/>
      <c r="BX25" s="536"/>
      <c r="BY25" s="536"/>
      <c r="BZ25" s="536"/>
      <c r="CA25" s="536"/>
      <c r="CB25" s="536"/>
      <c r="CC25" s="536"/>
      <c r="CD25" s="536"/>
      <c r="CE25" s="536"/>
      <c r="CF25" s="536"/>
      <c r="CG25" s="537"/>
      <c r="CH25" s="538"/>
      <c r="CI25" s="539"/>
      <c r="CJ25" s="539"/>
      <c r="CK25" s="539"/>
      <c r="CL25" s="540"/>
      <c r="CM25" s="538"/>
      <c r="CN25" s="539"/>
      <c r="CO25" s="539"/>
      <c r="CP25" s="539"/>
      <c r="CQ25" s="540"/>
      <c r="CR25" s="538"/>
      <c r="CS25" s="539"/>
      <c r="CT25" s="539"/>
      <c r="CU25" s="539"/>
      <c r="CV25" s="540"/>
      <c r="CW25" s="538"/>
      <c r="CX25" s="539"/>
      <c r="CY25" s="539"/>
      <c r="CZ25" s="539"/>
      <c r="DA25" s="540"/>
      <c r="DB25" s="538"/>
      <c r="DC25" s="539"/>
      <c r="DD25" s="539"/>
      <c r="DE25" s="539"/>
      <c r="DF25" s="540"/>
      <c r="DG25" s="538"/>
      <c r="DH25" s="539"/>
      <c r="DI25" s="539"/>
      <c r="DJ25" s="539"/>
      <c r="DK25" s="540"/>
      <c r="DL25" s="538"/>
      <c r="DM25" s="539"/>
      <c r="DN25" s="539"/>
      <c r="DO25" s="539"/>
      <c r="DP25" s="540"/>
      <c r="DQ25" s="538"/>
      <c r="DR25" s="539"/>
      <c r="DS25" s="539"/>
      <c r="DT25" s="539"/>
      <c r="DU25" s="540"/>
      <c r="DV25" s="535"/>
      <c r="DW25" s="536"/>
      <c r="DX25" s="536"/>
      <c r="DY25" s="536"/>
      <c r="DZ25" s="541"/>
      <c r="EA25" s="465"/>
    </row>
    <row r="26" spans="1:131" ht="26.25" customHeight="1" x14ac:dyDescent="0.15">
      <c r="A26" s="476" t="s">
        <v>300</v>
      </c>
      <c r="B26" s="477"/>
      <c r="C26" s="477"/>
      <c r="D26" s="477"/>
      <c r="E26" s="477"/>
      <c r="F26" s="477"/>
      <c r="G26" s="477"/>
      <c r="H26" s="477"/>
      <c r="I26" s="477"/>
      <c r="J26" s="477"/>
      <c r="K26" s="477"/>
      <c r="L26" s="477"/>
      <c r="M26" s="477"/>
      <c r="N26" s="477"/>
      <c r="O26" s="477"/>
      <c r="P26" s="478"/>
      <c r="Q26" s="479" t="s">
        <v>323</v>
      </c>
      <c r="R26" s="480"/>
      <c r="S26" s="480"/>
      <c r="T26" s="480"/>
      <c r="U26" s="481"/>
      <c r="V26" s="479" t="s">
        <v>324</v>
      </c>
      <c r="W26" s="480"/>
      <c r="X26" s="480"/>
      <c r="Y26" s="480"/>
      <c r="Z26" s="481"/>
      <c r="AA26" s="479" t="s">
        <v>325</v>
      </c>
      <c r="AB26" s="480"/>
      <c r="AC26" s="480"/>
      <c r="AD26" s="480"/>
      <c r="AE26" s="480"/>
      <c r="AF26" s="569" t="s">
        <v>326</v>
      </c>
      <c r="AG26" s="570"/>
      <c r="AH26" s="570"/>
      <c r="AI26" s="570"/>
      <c r="AJ26" s="571"/>
      <c r="AK26" s="480" t="s">
        <v>327</v>
      </c>
      <c r="AL26" s="480"/>
      <c r="AM26" s="480"/>
      <c r="AN26" s="480"/>
      <c r="AO26" s="481"/>
      <c r="AP26" s="479" t="s">
        <v>328</v>
      </c>
      <c r="AQ26" s="480"/>
      <c r="AR26" s="480"/>
      <c r="AS26" s="480"/>
      <c r="AT26" s="481"/>
      <c r="AU26" s="479" t="s">
        <v>329</v>
      </c>
      <c r="AV26" s="480"/>
      <c r="AW26" s="480"/>
      <c r="AX26" s="480"/>
      <c r="AY26" s="481"/>
      <c r="AZ26" s="479" t="s">
        <v>330</v>
      </c>
      <c r="BA26" s="480"/>
      <c r="BB26" s="480"/>
      <c r="BC26" s="480"/>
      <c r="BD26" s="481"/>
      <c r="BE26" s="479" t="s">
        <v>307</v>
      </c>
      <c r="BF26" s="480"/>
      <c r="BG26" s="480"/>
      <c r="BH26" s="480"/>
      <c r="BI26" s="483"/>
      <c r="BJ26" s="472"/>
      <c r="BK26" s="472"/>
      <c r="BL26" s="472"/>
      <c r="BM26" s="472"/>
      <c r="BN26" s="472"/>
      <c r="BO26" s="568"/>
      <c r="BP26" s="568"/>
      <c r="BQ26" s="520">
        <v>20</v>
      </c>
      <c r="BR26" s="534"/>
      <c r="BS26" s="535"/>
      <c r="BT26" s="536"/>
      <c r="BU26" s="536"/>
      <c r="BV26" s="536"/>
      <c r="BW26" s="536"/>
      <c r="BX26" s="536"/>
      <c r="BY26" s="536"/>
      <c r="BZ26" s="536"/>
      <c r="CA26" s="536"/>
      <c r="CB26" s="536"/>
      <c r="CC26" s="536"/>
      <c r="CD26" s="536"/>
      <c r="CE26" s="536"/>
      <c r="CF26" s="536"/>
      <c r="CG26" s="537"/>
      <c r="CH26" s="538"/>
      <c r="CI26" s="539"/>
      <c r="CJ26" s="539"/>
      <c r="CK26" s="539"/>
      <c r="CL26" s="540"/>
      <c r="CM26" s="538"/>
      <c r="CN26" s="539"/>
      <c r="CO26" s="539"/>
      <c r="CP26" s="539"/>
      <c r="CQ26" s="540"/>
      <c r="CR26" s="538"/>
      <c r="CS26" s="539"/>
      <c r="CT26" s="539"/>
      <c r="CU26" s="539"/>
      <c r="CV26" s="540"/>
      <c r="CW26" s="538"/>
      <c r="CX26" s="539"/>
      <c r="CY26" s="539"/>
      <c r="CZ26" s="539"/>
      <c r="DA26" s="540"/>
      <c r="DB26" s="538"/>
      <c r="DC26" s="539"/>
      <c r="DD26" s="539"/>
      <c r="DE26" s="539"/>
      <c r="DF26" s="540"/>
      <c r="DG26" s="538"/>
      <c r="DH26" s="539"/>
      <c r="DI26" s="539"/>
      <c r="DJ26" s="539"/>
      <c r="DK26" s="540"/>
      <c r="DL26" s="538"/>
      <c r="DM26" s="539"/>
      <c r="DN26" s="539"/>
      <c r="DO26" s="539"/>
      <c r="DP26" s="540"/>
      <c r="DQ26" s="538"/>
      <c r="DR26" s="539"/>
      <c r="DS26" s="539"/>
      <c r="DT26" s="539"/>
      <c r="DU26" s="540"/>
      <c r="DV26" s="535"/>
      <c r="DW26" s="536"/>
      <c r="DX26" s="536"/>
      <c r="DY26" s="536"/>
      <c r="DZ26" s="541"/>
      <c r="EA26" s="465"/>
    </row>
    <row r="27" spans="1:131" ht="26.25" customHeight="1" thickBot="1" x14ac:dyDescent="0.2">
      <c r="A27" s="487"/>
      <c r="B27" s="488"/>
      <c r="C27" s="488"/>
      <c r="D27" s="488"/>
      <c r="E27" s="488"/>
      <c r="F27" s="488"/>
      <c r="G27" s="488"/>
      <c r="H27" s="488"/>
      <c r="I27" s="488"/>
      <c r="J27" s="488"/>
      <c r="K27" s="488"/>
      <c r="L27" s="488"/>
      <c r="M27" s="488"/>
      <c r="N27" s="488"/>
      <c r="O27" s="488"/>
      <c r="P27" s="489"/>
      <c r="Q27" s="490"/>
      <c r="R27" s="491"/>
      <c r="S27" s="491"/>
      <c r="T27" s="491"/>
      <c r="U27" s="492"/>
      <c r="V27" s="490"/>
      <c r="W27" s="491"/>
      <c r="X27" s="491"/>
      <c r="Y27" s="491"/>
      <c r="Z27" s="492"/>
      <c r="AA27" s="490"/>
      <c r="AB27" s="491"/>
      <c r="AC27" s="491"/>
      <c r="AD27" s="491"/>
      <c r="AE27" s="491"/>
      <c r="AF27" s="572"/>
      <c r="AG27" s="573"/>
      <c r="AH27" s="573"/>
      <c r="AI27" s="573"/>
      <c r="AJ27" s="574"/>
      <c r="AK27" s="491"/>
      <c r="AL27" s="491"/>
      <c r="AM27" s="491"/>
      <c r="AN27" s="491"/>
      <c r="AO27" s="492"/>
      <c r="AP27" s="490"/>
      <c r="AQ27" s="491"/>
      <c r="AR27" s="491"/>
      <c r="AS27" s="491"/>
      <c r="AT27" s="492"/>
      <c r="AU27" s="490"/>
      <c r="AV27" s="491"/>
      <c r="AW27" s="491"/>
      <c r="AX27" s="491"/>
      <c r="AY27" s="492"/>
      <c r="AZ27" s="490"/>
      <c r="BA27" s="491"/>
      <c r="BB27" s="491"/>
      <c r="BC27" s="491"/>
      <c r="BD27" s="492"/>
      <c r="BE27" s="490"/>
      <c r="BF27" s="491"/>
      <c r="BG27" s="491"/>
      <c r="BH27" s="491"/>
      <c r="BI27" s="494"/>
      <c r="BJ27" s="472"/>
      <c r="BK27" s="472"/>
      <c r="BL27" s="472"/>
      <c r="BM27" s="472"/>
      <c r="BN27" s="472"/>
      <c r="BO27" s="568"/>
      <c r="BP27" s="568"/>
      <c r="BQ27" s="520">
        <v>21</v>
      </c>
      <c r="BR27" s="534"/>
      <c r="BS27" s="535"/>
      <c r="BT27" s="536"/>
      <c r="BU27" s="536"/>
      <c r="BV27" s="536"/>
      <c r="BW27" s="536"/>
      <c r="BX27" s="536"/>
      <c r="BY27" s="536"/>
      <c r="BZ27" s="536"/>
      <c r="CA27" s="536"/>
      <c r="CB27" s="536"/>
      <c r="CC27" s="536"/>
      <c r="CD27" s="536"/>
      <c r="CE27" s="536"/>
      <c r="CF27" s="536"/>
      <c r="CG27" s="537"/>
      <c r="CH27" s="538"/>
      <c r="CI27" s="539"/>
      <c r="CJ27" s="539"/>
      <c r="CK27" s="539"/>
      <c r="CL27" s="540"/>
      <c r="CM27" s="538"/>
      <c r="CN27" s="539"/>
      <c r="CO27" s="539"/>
      <c r="CP27" s="539"/>
      <c r="CQ27" s="540"/>
      <c r="CR27" s="538"/>
      <c r="CS27" s="539"/>
      <c r="CT27" s="539"/>
      <c r="CU27" s="539"/>
      <c r="CV27" s="540"/>
      <c r="CW27" s="538"/>
      <c r="CX27" s="539"/>
      <c r="CY27" s="539"/>
      <c r="CZ27" s="539"/>
      <c r="DA27" s="540"/>
      <c r="DB27" s="538"/>
      <c r="DC27" s="539"/>
      <c r="DD27" s="539"/>
      <c r="DE27" s="539"/>
      <c r="DF27" s="540"/>
      <c r="DG27" s="538"/>
      <c r="DH27" s="539"/>
      <c r="DI27" s="539"/>
      <c r="DJ27" s="539"/>
      <c r="DK27" s="540"/>
      <c r="DL27" s="538"/>
      <c r="DM27" s="539"/>
      <c r="DN27" s="539"/>
      <c r="DO27" s="539"/>
      <c r="DP27" s="540"/>
      <c r="DQ27" s="538"/>
      <c r="DR27" s="539"/>
      <c r="DS27" s="539"/>
      <c r="DT27" s="539"/>
      <c r="DU27" s="540"/>
      <c r="DV27" s="535"/>
      <c r="DW27" s="536"/>
      <c r="DX27" s="536"/>
      <c r="DY27" s="536"/>
      <c r="DZ27" s="541"/>
      <c r="EA27" s="465"/>
    </row>
    <row r="28" spans="1:131" ht="26.25" customHeight="1" thickTop="1" x14ac:dyDescent="0.15">
      <c r="A28" s="575">
        <v>1</v>
      </c>
      <c r="B28" s="499" t="s">
        <v>331</v>
      </c>
      <c r="C28" s="500"/>
      <c r="D28" s="500"/>
      <c r="E28" s="500"/>
      <c r="F28" s="500"/>
      <c r="G28" s="500"/>
      <c r="H28" s="500"/>
      <c r="I28" s="500"/>
      <c r="J28" s="500"/>
      <c r="K28" s="500"/>
      <c r="L28" s="500"/>
      <c r="M28" s="500"/>
      <c r="N28" s="500"/>
      <c r="O28" s="500"/>
      <c r="P28" s="501"/>
      <c r="Q28" s="576">
        <v>666</v>
      </c>
      <c r="R28" s="577"/>
      <c r="S28" s="577"/>
      <c r="T28" s="577"/>
      <c r="U28" s="577"/>
      <c r="V28" s="577">
        <v>564</v>
      </c>
      <c r="W28" s="577"/>
      <c r="X28" s="577"/>
      <c r="Y28" s="577"/>
      <c r="Z28" s="577"/>
      <c r="AA28" s="577">
        <v>102</v>
      </c>
      <c r="AB28" s="577"/>
      <c r="AC28" s="577"/>
      <c r="AD28" s="577"/>
      <c r="AE28" s="578"/>
      <c r="AF28" s="579">
        <v>103</v>
      </c>
      <c r="AG28" s="577"/>
      <c r="AH28" s="577"/>
      <c r="AI28" s="577"/>
      <c r="AJ28" s="580"/>
      <c r="AK28" s="581">
        <v>46</v>
      </c>
      <c r="AL28" s="582"/>
      <c r="AM28" s="582"/>
      <c r="AN28" s="582"/>
      <c r="AO28" s="582"/>
      <c r="AP28" s="582" t="s">
        <v>332</v>
      </c>
      <c r="AQ28" s="582"/>
      <c r="AR28" s="582"/>
      <c r="AS28" s="582"/>
      <c r="AT28" s="582"/>
      <c r="AU28" s="582" t="s">
        <v>332</v>
      </c>
      <c r="AV28" s="582"/>
      <c r="AW28" s="582"/>
      <c r="AX28" s="582"/>
      <c r="AY28" s="582"/>
      <c r="AZ28" s="583" t="s">
        <v>332</v>
      </c>
      <c r="BA28" s="583"/>
      <c r="BB28" s="583"/>
      <c r="BC28" s="583"/>
      <c r="BD28" s="583"/>
      <c r="BE28" s="584"/>
      <c r="BF28" s="584"/>
      <c r="BG28" s="584"/>
      <c r="BH28" s="584"/>
      <c r="BI28" s="585"/>
      <c r="BJ28" s="472"/>
      <c r="BK28" s="472"/>
      <c r="BL28" s="472"/>
      <c r="BM28" s="472"/>
      <c r="BN28" s="472"/>
      <c r="BO28" s="568"/>
      <c r="BP28" s="568"/>
      <c r="BQ28" s="520">
        <v>22</v>
      </c>
      <c r="BR28" s="534"/>
      <c r="BS28" s="535"/>
      <c r="BT28" s="536"/>
      <c r="BU28" s="536"/>
      <c r="BV28" s="536"/>
      <c r="BW28" s="536"/>
      <c r="BX28" s="536"/>
      <c r="BY28" s="536"/>
      <c r="BZ28" s="536"/>
      <c r="CA28" s="536"/>
      <c r="CB28" s="536"/>
      <c r="CC28" s="536"/>
      <c r="CD28" s="536"/>
      <c r="CE28" s="536"/>
      <c r="CF28" s="536"/>
      <c r="CG28" s="537"/>
      <c r="CH28" s="538"/>
      <c r="CI28" s="539"/>
      <c r="CJ28" s="539"/>
      <c r="CK28" s="539"/>
      <c r="CL28" s="540"/>
      <c r="CM28" s="538"/>
      <c r="CN28" s="539"/>
      <c r="CO28" s="539"/>
      <c r="CP28" s="539"/>
      <c r="CQ28" s="540"/>
      <c r="CR28" s="538"/>
      <c r="CS28" s="539"/>
      <c r="CT28" s="539"/>
      <c r="CU28" s="539"/>
      <c r="CV28" s="540"/>
      <c r="CW28" s="538"/>
      <c r="CX28" s="539"/>
      <c r="CY28" s="539"/>
      <c r="CZ28" s="539"/>
      <c r="DA28" s="540"/>
      <c r="DB28" s="538"/>
      <c r="DC28" s="539"/>
      <c r="DD28" s="539"/>
      <c r="DE28" s="539"/>
      <c r="DF28" s="540"/>
      <c r="DG28" s="538"/>
      <c r="DH28" s="539"/>
      <c r="DI28" s="539"/>
      <c r="DJ28" s="539"/>
      <c r="DK28" s="540"/>
      <c r="DL28" s="538"/>
      <c r="DM28" s="539"/>
      <c r="DN28" s="539"/>
      <c r="DO28" s="539"/>
      <c r="DP28" s="540"/>
      <c r="DQ28" s="538"/>
      <c r="DR28" s="539"/>
      <c r="DS28" s="539"/>
      <c r="DT28" s="539"/>
      <c r="DU28" s="540"/>
      <c r="DV28" s="535"/>
      <c r="DW28" s="536"/>
      <c r="DX28" s="536"/>
      <c r="DY28" s="536"/>
      <c r="DZ28" s="541"/>
      <c r="EA28" s="465"/>
    </row>
    <row r="29" spans="1:131" ht="26.25" customHeight="1" x14ac:dyDescent="0.15">
      <c r="A29" s="575">
        <v>2</v>
      </c>
      <c r="B29" s="521" t="s">
        <v>333</v>
      </c>
      <c r="C29" s="522"/>
      <c r="D29" s="522"/>
      <c r="E29" s="522"/>
      <c r="F29" s="522"/>
      <c r="G29" s="522"/>
      <c r="H29" s="522"/>
      <c r="I29" s="522"/>
      <c r="J29" s="522"/>
      <c r="K29" s="522"/>
      <c r="L29" s="522"/>
      <c r="M29" s="522"/>
      <c r="N29" s="522"/>
      <c r="O29" s="522"/>
      <c r="P29" s="523"/>
      <c r="Q29" s="524">
        <v>583</v>
      </c>
      <c r="R29" s="525"/>
      <c r="S29" s="525"/>
      <c r="T29" s="525"/>
      <c r="U29" s="525"/>
      <c r="V29" s="525">
        <v>557</v>
      </c>
      <c r="W29" s="525"/>
      <c r="X29" s="525"/>
      <c r="Y29" s="525"/>
      <c r="Z29" s="525"/>
      <c r="AA29" s="525">
        <v>26</v>
      </c>
      <c r="AB29" s="525"/>
      <c r="AC29" s="525"/>
      <c r="AD29" s="525"/>
      <c r="AE29" s="526"/>
      <c r="AF29" s="527">
        <v>26</v>
      </c>
      <c r="AG29" s="528"/>
      <c r="AH29" s="528"/>
      <c r="AI29" s="528"/>
      <c r="AJ29" s="529"/>
      <c r="AK29" s="586">
        <v>85</v>
      </c>
      <c r="AL29" s="587"/>
      <c r="AM29" s="587"/>
      <c r="AN29" s="587"/>
      <c r="AO29" s="587"/>
      <c r="AP29" s="587" t="s">
        <v>332</v>
      </c>
      <c r="AQ29" s="587"/>
      <c r="AR29" s="587"/>
      <c r="AS29" s="587"/>
      <c r="AT29" s="587"/>
      <c r="AU29" s="587" t="s">
        <v>332</v>
      </c>
      <c r="AV29" s="587"/>
      <c r="AW29" s="587"/>
      <c r="AX29" s="587"/>
      <c r="AY29" s="587"/>
      <c r="AZ29" s="588" t="s">
        <v>332</v>
      </c>
      <c r="BA29" s="588"/>
      <c r="BB29" s="588"/>
      <c r="BC29" s="588"/>
      <c r="BD29" s="588"/>
      <c r="BE29" s="589"/>
      <c r="BF29" s="589"/>
      <c r="BG29" s="589"/>
      <c r="BH29" s="589"/>
      <c r="BI29" s="590"/>
      <c r="BJ29" s="472"/>
      <c r="BK29" s="472"/>
      <c r="BL29" s="472"/>
      <c r="BM29" s="472"/>
      <c r="BN29" s="472"/>
      <c r="BO29" s="568"/>
      <c r="BP29" s="568"/>
      <c r="BQ29" s="520">
        <v>23</v>
      </c>
      <c r="BR29" s="534"/>
      <c r="BS29" s="535"/>
      <c r="BT29" s="536"/>
      <c r="BU29" s="536"/>
      <c r="BV29" s="536"/>
      <c r="BW29" s="536"/>
      <c r="BX29" s="536"/>
      <c r="BY29" s="536"/>
      <c r="BZ29" s="536"/>
      <c r="CA29" s="536"/>
      <c r="CB29" s="536"/>
      <c r="CC29" s="536"/>
      <c r="CD29" s="536"/>
      <c r="CE29" s="536"/>
      <c r="CF29" s="536"/>
      <c r="CG29" s="537"/>
      <c r="CH29" s="538"/>
      <c r="CI29" s="539"/>
      <c r="CJ29" s="539"/>
      <c r="CK29" s="539"/>
      <c r="CL29" s="540"/>
      <c r="CM29" s="538"/>
      <c r="CN29" s="539"/>
      <c r="CO29" s="539"/>
      <c r="CP29" s="539"/>
      <c r="CQ29" s="540"/>
      <c r="CR29" s="538"/>
      <c r="CS29" s="539"/>
      <c r="CT29" s="539"/>
      <c r="CU29" s="539"/>
      <c r="CV29" s="540"/>
      <c r="CW29" s="538"/>
      <c r="CX29" s="539"/>
      <c r="CY29" s="539"/>
      <c r="CZ29" s="539"/>
      <c r="DA29" s="540"/>
      <c r="DB29" s="538"/>
      <c r="DC29" s="539"/>
      <c r="DD29" s="539"/>
      <c r="DE29" s="539"/>
      <c r="DF29" s="540"/>
      <c r="DG29" s="538"/>
      <c r="DH29" s="539"/>
      <c r="DI29" s="539"/>
      <c r="DJ29" s="539"/>
      <c r="DK29" s="540"/>
      <c r="DL29" s="538"/>
      <c r="DM29" s="539"/>
      <c r="DN29" s="539"/>
      <c r="DO29" s="539"/>
      <c r="DP29" s="540"/>
      <c r="DQ29" s="538"/>
      <c r="DR29" s="539"/>
      <c r="DS29" s="539"/>
      <c r="DT29" s="539"/>
      <c r="DU29" s="540"/>
      <c r="DV29" s="535"/>
      <c r="DW29" s="536"/>
      <c r="DX29" s="536"/>
      <c r="DY29" s="536"/>
      <c r="DZ29" s="541"/>
      <c r="EA29" s="465"/>
    </row>
    <row r="30" spans="1:131" ht="26.25" customHeight="1" x14ac:dyDescent="0.15">
      <c r="A30" s="575">
        <v>3</v>
      </c>
      <c r="B30" s="521" t="s">
        <v>334</v>
      </c>
      <c r="C30" s="522"/>
      <c r="D30" s="522"/>
      <c r="E30" s="522"/>
      <c r="F30" s="522"/>
      <c r="G30" s="522"/>
      <c r="H30" s="522"/>
      <c r="I30" s="522"/>
      <c r="J30" s="522"/>
      <c r="K30" s="522"/>
      <c r="L30" s="522"/>
      <c r="M30" s="522"/>
      <c r="N30" s="522"/>
      <c r="O30" s="522"/>
      <c r="P30" s="523"/>
      <c r="Q30" s="524">
        <v>147</v>
      </c>
      <c r="R30" s="525"/>
      <c r="S30" s="525"/>
      <c r="T30" s="525"/>
      <c r="U30" s="525"/>
      <c r="V30" s="525">
        <v>142</v>
      </c>
      <c r="W30" s="525"/>
      <c r="X30" s="525"/>
      <c r="Y30" s="525"/>
      <c r="Z30" s="525"/>
      <c r="AA30" s="525">
        <v>5</v>
      </c>
      <c r="AB30" s="525"/>
      <c r="AC30" s="525"/>
      <c r="AD30" s="525"/>
      <c r="AE30" s="526"/>
      <c r="AF30" s="527">
        <v>5</v>
      </c>
      <c r="AG30" s="528"/>
      <c r="AH30" s="528"/>
      <c r="AI30" s="528"/>
      <c r="AJ30" s="529"/>
      <c r="AK30" s="586">
        <v>84</v>
      </c>
      <c r="AL30" s="587"/>
      <c r="AM30" s="587"/>
      <c r="AN30" s="587"/>
      <c r="AO30" s="587"/>
      <c r="AP30" s="587" t="s">
        <v>332</v>
      </c>
      <c r="AQ30" s="587"/>
      <c r="AR30" s="587"/>
      <c r="AS30" s="587"/>
      <c r="AT30" s="587"/>
      <c r="AU30" s="587" t="s">
        <v>332</v>
      </c>
      <c r="AV30" s="587"/>
      <c r="AW30" s="587"/>
      <c r="AX30" s="587"/>
      <c r="AY30" s="587"/>
      <c r="AZ30" s="588" t="s">
        <v>335</v>
      </c>
      <c r="BA30" s="588"/>
      <c r="BB30" s="588"/>
      <c r="BC30" s="588"/>
      <c r="BD30" s="588"/>
      <c r="BE30" s="589"/>
      <c r="BF30" s="589"/>
      <c r="BG30" s="589"/>
      <c r="BH30" s="589"/>
      <c r="BI30" s="590"/>
      <c r="BJ30" s="472"/>
      <c r="BK30" s="472"/>
      <c r="BL30" s="472"/>
      <c r="BM30" s="472"/>
      <c r="BN30" s="472"/>
      <c r="BO30" s="568"/>
      <c r="BP30" s="568"/>
      <c r="BQ30" s="520">
        <v>24</v>
      </c>
      <c r="BR30" s="534"/>
      <c r="BS30" s="535"/>
      <c r="BT30" s="536"/>
      <c r="BU30" s="536"/>
      <c r="BV30" s="536"/>
      <c r="BW30" s="536"/>
      <c r="BX30" s="536"/>
      <c r="BY30" s="536"/>
      <c r="BZ30" s="536"/>
      <c r="CA30" s="536"/>
      <c r="CB30" s="536"/>
      <c r="CC30" s="536"/>
      <c r="CD30" s="536"/>
      <c r="CE30" s="536"/>
      <c r="CF30" s="536"/>
      <c r="CG30" s="537"/>
      <c r="CH30" s="538"/>
      <c r="CI30" s="539"/>
      <c r="CJ30" s="539"/>
      <c r="CK30" s="539"/>
      <c r="CL30" s="540"/>
      <c r="CM30" s="538"/>
      <c r="CN30" s="539"/>
      <c r="CO30" s="539"/>
      <c r="CP30" s="539"/>
      <c r="CQ30" s="540"/>
      <c r="CR30" s="538"/>
      <c r="CS30" s="539"/>
      <c r="CT30" s="539"/>
      <c r="CU30" s="539"/>
      <c r="CV30" s="540"/>
      <c r="CW30" s="538"/>
      <c r="CX30" s="539"/>
      <c r="CY30" s="539"/>
      <c r="CZ30" s="539"/>
      <c r="DA30" s="540"/>
      <c r="DB30" s="538"/>
      <c r="DC30" s="539"/>
      <c r="DD30" s="539"/>
      <c r="DE30" s="539"/>
      <c r="DF30" s="540"/>
      <c r="DG30" s="538"/>
      <c r="DH30" s="539"/>
      <c r="DI30" s="539"/>
      <c r="DJ30" s="539"/>
      <c r="DK30" s="540"/>
      <c r="DL30" s="538"/>
      <c r="DM30" s="539"/>
      <c r="DN30" s="539"/>
      <c r="DO30" s="539"/>
      <c r="DP30" s="540"/>
      <c r="DQ30" s="538"/>
      <c r="DR30" s="539"/>
      <c r="DS30" s="539"/>
      <c r="DT30" s="539"/>
      <c r="DU30" s="540"/>
      <c r="DV30" s="535"/>
      <c r="DW30" s="536"/>
      <c r="DX30" s="536"/>
      <c r="DY30" s="536"/>
      <c r="DZ30" s="541"/>
      <c r="EA30" s="465"/>
    </row>
    <row r="31" spans="1:131" ht="26.25" customHeight="1" x14ac:dyDescent="0.15">
      <c r="A31" s="575">
        <v>4</v>
      </c>
      <c r="B31" s="521" t="s">
        <v>336</v>
      </c>
      <c r="C31" s="522"/>
      <c r="D31" s="522"/>
      <c r="E31" s="522"/>
      <c r="F31" s="522"/>
      <c r="G31" s="522"/>
      <c r="H31" s="522"/>
      <c r="I31" s="522"/>
      <c r="J31" s="522"/>
      <c r="K31" s="522"/>
      <c r="L31" s="522"/>
      <c r="M31" s="522"/>
      <c r="N31" s="522"/>
      <c r="O31" s="522"/>
      <c r="P31" s="523"/>
      <c r="Q31" s="524">
        <v>103</v>
      </c>
      <c r="R31" s="525"/>
      <c r="S31" s="525"/>
      <c r="T31" s="525"/>
      <c r="U31" s="525"/>
      <c r="V31" s="525">
        <v>92</v>
      </c>
      <c r="W31" s="525"/>
      <c r="X31" s="525"/>
      <c r="Y31" s="525"/>
      <c r="Z31" s="525"/>
      <c r="AA31" s="525">
        <v>11</v>
      </c>
      <c r="AB31" s="525"/>
      <c r="AC31" s="525"/>
      <c r="AD31" s="525"/>
      <c r="AE31" s="526"/>
      <c r="AF31" s="527">
        <v>11</v>
      </c>
      <c r="AG31" s="528"/>
      <c r="AH31" s="528"/>
      <c r="AI31" s="528"/>
      <c r="AJ31" s="529"/>
      <c r="AK31" s="586">
        <v>37</v>
      </c>
      <c r="AL31" s="587"/>
      <c r="AM31" s="587"/>
      <c r="AN31" s="587"/>
      <c r="AO31" s="587"/>
      <c r="AP31" s="587">
        <v>28</v>
      </c>
      <c r="AQ31" s="587"/>
      <c r="AR31" s="587"/>
      <c r="AS31" s="587"/>
      <c r="AT31" s="587"/>
      <c r="AU31" s="587" t="s">
        <v>332</v>
      </c>
      <c r="AV31" s="587"/>
      <c r="AW31" s="587"/>
      <c r="AX31" s="587"/>
      <c r="AY31" s="587"/>
      <c r="AZ31" s="588" t="s">
        <v>335</v>
      </c>
      <c r="BA31" s="588"/>
      <c r="BB31" s="588"/>
      <c r="BC31" s="588"/>
      <c r="BD31" s="588"/>
      <c r="BE31" s="589"/>
      <c r="BF31" s="589"/>
      <c r="BG31" s="589"/>
      <c r="BH31" s="589"/>
      <c r="BI31" s="590"/>
      <c r="BJ31" s="472"/>
      <c r="BK31" s="472"/>
      <c r="BL31" s="472"/>
      <c r="BM31" s="472"/>
      <c r="BN31" s="472"/>
      <c r="BO31" s="568"/>
      <c r="BP31" s="568"/>
      <c r="BQ31" s="520">
        <v>25</v>
      </c>
      <c r="BR31" s="534"/>
      <c r="BS31" s="535"/>
      <c r="BT31" s="536"/>
      <c r="BU31" s="536"/>
      <c r="BV31" s="536"/>
      <c r="BW31" s="536"/>
      <c r="BX31" s="536"/>
      <c r="BY31" s="536"/>
      <c r="BZ31" s="536"/>
      <c r="CA31" s="536"/>
      <c r="CB31" s="536"/>
      <c r="CC31" s="536"/>
      <c r="CD31" s="536"/>
      <c r="CE31" s="536"/>
      <c r="CF31" s="536"/>
      <c r="CG31" s="537"/>
      <c r="CH31" s="538"/>
      <c r="CI31" s="539"/>
      <c r="CJ31" s="539"/>
      <c r="CK31" s="539"/>
      <c r="CL31" s="540"/>
      <c r="CM31" s="538"/>
      <c r="CN31" s="539"/>
      <c r="CO31" s="539"/>
      <c r="CP31" s="539"/>
      <c r="CQ31" s="540"/>
      <c r="CR31" s="538"/>
      <c r="CS31" s="539"/>
      <c r="CT31" s="539"/>
      <c r="CU31" s="539"/>
      <c r="CV31" s="540"/>
      <c r="CW31" s="538"/>
      <c r="CX31" s="539"/>
      <c r="CY31" s="539"/>
      <c r="CZ31" s="539"/>
      <c r="DA31" s="540"/>
      <c r="DB31" s="538"/>
      <c r="DC31" s="539"/>
      <c r="DD31" s="539"/>
      <c r="DE31" s="539"/>
      <c r="DF31" s="540"/>
      <c r="DG31" s="538"/>
      <c r="DH31" s="539"/>
      <c r="DI31" s="539"/>
      <c r="DJ31" s="539"/>
      <c r="DK31" s="540"/>
      <c r="DL31" s="538"/>
      <c r="DM31" s="539"/>
      <c r="DN31" s="539"/>
      <c r="DO31" s="539"/>
      <c r="DP31" s="540"/>
      <c r="DQ31" s="538"/>
      <c r="DR31" s="539"/>
      <c r="DS31" s="539"/>
      <c r="DT31" s="539"/>
      <c r="DU31" s="540"/>
      <c r="DV31" s="535"/>
      <c r="DW31" s="536"/>
      <c r="DX31" s="536"/>
      <c r="DY31" s="536"/>
      <c r="DZ31" s="541"/>
      <c r="EA31" s="465"/>
    </row>
    <row r="32" spans="1:131" ht="26.25" customHeight="1" x14ac:dyDescent="0.15">
      <c r="A32" s="575">
        <v>5</v>
      </c>
      <c r="B32" s="521" t="s">
        <v>337</v>
      </c>
      <c r="C32" s="522"/>
      <c r="D32" s="522"/>
      <c r="E32" s="522"/>
      <c r="F32" s="522"/>
      <c r="G32" s="522"/>
      <c r="H32" s="522"/>
      <c r="I32" s="522"/>
      <c r="J32" s="522"/>
      <c r="K32" s="522"/>
      <c r="L32" s="522"/>
      <c r="M32" s="522"/>
      <c r="N32" s="522"/>
      <c r="O32" s="522"/>
      <c r="P32" s="523"/>
      <c r="Q32" s="524">
        <v>316</v>
      </c>
      <c r="R32" s="525"/>
      <c r="S32" s="525"/>
      <c r="T32" s="525"/>
      <c r="U32" s="525"/>
      <c r="V32" s="525">
        <v>283</v>
      </c>
      <c r="W32" s="525"/>
      <c r="X32" s="525"/>
      <c r="Y32" s="525"/>
      <c r="Z32" s="525"/>
      <c r="AA32" s="525">
        <v>33</v>
      </c>
      <c r="AB32" s="525"/>
      <c r="AC32" s="525"/>
      <c r="AD32" s="525"/>
      <c r="AE32" s="526"/>
      <c r="AF32" s="527">
        <v>32</v>
      </c>
      <c r="AG32" s="528"/>
      <c r="AH32" s="528"/>
      <c r="AI32" s="528"/>
      <c r="AJ32" s="529"/>
      <c r="AK32" s="586">
        <v>157</v>
      </c>
      <c r="AL32" s="587"/>
      <c r="AM32" s="587"/>
      <c r="AN32" s="587"/>
      <c r="AO32" s="587"/>
      <c r="AP32" s="587">
        <v>154</v>
      </c>
      <c r="AQ32" s="587"/>
      <c r="AR32" s="587"/>
      <c r="AS32" s="587"/>
      <c r="AT32" s="587"/>
      <c r="AU32" s="587" t="s">
        <v>332</v>
      </c>
      <c r="AV32" s="587"/>
      <c r="AW32" s="587"/>
      <c r="AX32" s="587"/>
      <c r="AY32" s="587"/>
      <c r="AZ32" s="588" t="s">
        <v>335</v>
      </c>
      <c r="BA32" s="588"/>
      <c r="BB32" s="588"/>
      <c r="BC32" s="588"/>
      <c r="BD32" s="588"/>
      <c r="BE32" s="589"/>
      <c r="BF32" s="589"/>
      <c r="BG32" s="589"/>
      <c r="BH32" s="589"/>
      <c r="BI32" s="590"/>
      <c r="BJ32" s="472"/>
      <c r="BK32" s="472"/>
      <c r="BL32" s="472"/>
      <c r="BM32" s="472"/>
      <c r="BN32" s="472"/>
      <c r="BO32" s="568"/>
      <c r="BP32" s="568"/>
      <c r="BQ32" s="520">
        <v>26</v>
      </c>
      <c r="BR32" s="534"/>
      <c r="BS32" s="535"/>
      <c r="BT32" s="536"/>
      <c r="BU32" s="536"/>
      <c r="BV32" s="536"/>
      <c r="BW32" s="536"/>
      <c r="BX32" s="536"/>
      <c r="BY32" s="536"/>
      <c r="BZ32" s="536"/>
      <c r="CA32" s="536"/>
      <c r="CB32" s="536"/>
      <c r="CC32" s="536"/>
      <c r="CD32" s="536"/>
      <c r="CE32" s="536"/>
      <c r="CF32" s="536"/>
      <c r="CG32" s="537"/>
      <c r="CH32" s="538"/>
      <c r="CI32" s="539"/>
      <c r="CJ32" s="539"/>
      <c r="CK32" s="539"/>
      <c r="CL32" s="540"/>
      <c r="CM32" s="538"/>
      <c r="CN32" s="539"/>
      <c r="CO32" s="539"/>
      <c r="CP32" s="539"/>
      <c r="CQ32" s="540"/>
      <c r="CR32" s="538"/>
      <c r="CS32" s="539"/>
      <c r="CT32" s="539"/>
      <c r="CU32" s="539"/>
      <c r="CV32" s="540"/>
      <c r="CW32" s="538"/>
      <c r="CX32" s="539"/>
      <c r="CY32" s="539"/>
      <c r="CZ32" s="539"/>
      <c r="DA32" s="540"/>
      <c r="DB32" s="538"/>
      <c r="DC32" s="539"/>
      <c r="DD32" s="539"/>
      <c r="DE32" s="539"/>
      <c r="DF32" s="540"/>
      <c r="DG32" s="538"/>
      <c r="DH32" s="539"/>
      <c r="DI32" s="539"/>
      <c r="DJ32" s="539"/>
      <c r="DK32" s="540"/>
      <c r="DL32" s="538"/>
      <c r="DM32" s="539"/>
      <c r="DN32" s="539"/>
      <c r="DO32" s="539"/>
      <c r="DP32" s="540"/>
      <c r="DQ32" s="538"/>
      <c r="DR32" s="539"/>
      <c r="DS32" s="539"/>
      <c r="DT32" s="539"/>
      <c r="DU32" s="540"/>
      <c r="DV32" s="535"/>
      <c r="DW32" s="536"/>
      <c r="DX32" s="536"/>
      <c r="DY32" s="536"/>
      <c r="DZ32" s="541"/>
      <c r="EA32" s="465"/>
    </row>
    <row r="33" spans="1:131" ht="26.25" customHeight="1" x14ac:dyDescent="0.15">
      <c r="A33" s="575">
        <v>6</v>
      </c>
      <c r="B33" s="521" t="s">
        <v>338</v>
      </c>
      <c r="C33" s="522"/>
      <c r="D33" s="522"/>
      <c r="E33" s="522"/>
      <c r="F33" s="522"/>
      <c r="G33" s="522"/>
      <c r="H33" s="522"/>
      <c r="I33" s="522"/>
      <c r="J33" s="522"/>
      <c r="K33" s="522"/>
      <c r="L33" s="522"/>
      <c r="M33" s="522"/>
      <c r="N33" s="522"/>
      <c r="O33" s="522"/>
      <c r="P33" s="523"/>
      <c r="Q33" s="524">
        <v>123</v>
      </c>
      <c r="R33" s="525"/>
      <c r="S33" s="525"/>
      <c r="T33" s="525"/>
      <c r="U33" s="525"/>
      <c r="V33" s="525">
        <v>107</v>
      </c>
      <c r="W33" s="525"/>
      <c r="X33" s="525"/>
      <c r="Y33" s="525"/>
      <c r="Z33" s="525"/>
      <c r="AA33" s="525">
        <v>16</v>
      </c>
      <c r="AB33" s="525"/>
      <c r="AC33" s="525"/>
      <c r="AD33" s="525"/>
      <c r="AE33" s="526"/>
      <c r="AF33" s="527">
        <v>82</v>
      </c>
      <c r="AG33" s="528"/>
      <c r="AH33" s="528"/>
      <c r="AI33" s="528"/>
      <c r="AJ33" s="529"/>
      <c r="AK33" s="586">
        <v>12</v>
      </c>
      <c r="AL33" s="587"/>
      <c r="AM33" s="587"/>
      <c r="AN33" s="587"/>
      <c r="AO33" s="587"/>
      <c r="AP33" s="587">
        <v>255</v>
      </c>
      <c r="AQ33" s="587"/>
      <c r="AR33" s="587"/>
      <c r="AS33" s="587"/>
      <c r="AT33" s="587"/>
      <c r="AU33" s="587">
        <v>57</v>
      </c>
      <c r="AV33" s="587"/>
      <c r="AW33" s="587"/>
      <c r="AX33" s="587"/>
      <c r="AY33" s="587"/>
      <c r="AZ33" s="588" t="s">
        <v>335</v>
      </c>
      <c r="BA33" s="588"/>
      <c r="BB33" s="588"/>
      <c r="BC33" s="588"/>
      <c r="BD33" s="588"/>
      <c r="BE33" s="589" t="s">
        <v>339</v>
      </c>
      <c r="BF33" s="589"/>
      <c r="BG33" s="589"/>
      <c r="BH33" s="589"/>
      <c r="BI33" s="590"/>
      <c r="BJ33" s="472"/>
      <c r="BK33" s="472"/>
      <c r="BL33" s="472"/>
      <c r="BM33" s="472"/>
      <c r="BN33" s="472"/>
      <c r="BO33" s="568"/>
      <c r="BP33" s="568"/>
      <c r="BQ33" s="520">
        <v>27</v>
      </c>
      <c r="BR33" s="534"/>
      <c r="BS33" s="535"/>
      <c r="BT33" s="536"/>
      <c r="BU33" s="536"/>
      <c r="BV33" s="536"/>
      <c r="BW33" s="536"/>
      <c r="BX33" s="536"/>
      <c r="BY33" s="536"/>
      <c r="BZ33" s="536"/>
      <c r="CA33" s="536"/>
      <c r="CB33" s="536"/>
      <c r="CC33" s="536"/>
      <c r="CD33" s="536"/>
      <c r="CE33" s="536"/>
      <c r="CF33" s="536"/>
      <c r="CG33" s="537"/>
      <c r="CH33" s="538"/>
      <c r="CI33" s="539"/>
      <c r="CJ33" s="539"/>
      <c r="CK33" s="539"/>
      <c r="CL33" s="540"/>
      <c r="CM33" s="538"/>
      <c r="CN33" s="539"/>
      <c r="CO33" s="539"/>
      <c r="CP33" s="539"/>
      <c r="CQ33" s="540"/>
      <c r="CR33" s="538"/>
      <c r="CS33" s="539"/>
      <c r="CT33" s="539"/>
      <c r="CU33" s="539"/>
      <c r="CV33" s="540"/>
      <c r="CW33" s="538"/>
      <c r="CX33" s="539"/>
      <c r="CY33" s="539"/>
      <c r="CZ33" s="539"/>
      <c r="DA33" s="540"/>
      <c r="DB33" s="538"/>
      <c r="DC33" s="539"/>
      <c r="DD33" s="539"/>
      <c r="DE33" s="539"/>
      <c r="DF33" s="540"/>
      <c r="DG33" s="538"/>
      <c r="DH33" s="539"/>
      <c r="DI33" s="539"/>
      <c r="DJ33" s="539"/>
      <c r="DK33" s="540"/>
      <c r="DL33" s="538"/>
      <c r="DM33" s="539"/>
      <c r="DN33" s="539"/>
      <c r="DO33" s="539"/>
      <c r="DP33" s="540"/>
      <c r="DQ33" s="538"/>
      <c r="DR33" s="539"/>
      <c r="DS33" s="539"/>
      <c r="DT33" s="539"/>
      <c r="DU33" s="540"/>
      <c r="DV33" s="535"/>
      <c r="DW33" s="536"/>
      <c r="DX33" s="536"/>
      <c r="DY33" s="536"/>
      <c r="DZ33" s="541"/>
      <c r="EA33" s="465"/>
    </row>
    <row r="34" spans="1:131" ht="26.25" customHeight="1" x14ac:dyDescent="0.15">
      <c r="A34" s="575">
        <v>7</v>
      </c>
      <c r="B34" s="521" t="s">
        <v>340</v>
      </c>
      <c r="C34" s="522"/>
      <c r="D34" s="522"/>
      <c r="E34" s="522"/>
      <c r="F34" s="522"/>
      <c r="G34" s="522"/>
      <c r="H34" s="522"/>
      <c r="I34" s="522"/>
      <c r="J34" s="522"/>
      <c r="K34" s="522"/>
      <c r="L34" s="522"/>
      <c r="M34" s="522"/>
      <c r="N34" s="522"/>
      <c r="O34" s="522"/>
      <c r="P34" s="523"/>
      <c r="Q34" s="524">
        <v>33</v>
      </c>
      <c r="R34" s="525"/>
      <c r="S34" s="525"/>
      <c r="T34" s="525"/>
      <c r="U34" s="525"/>
      <c r="V34" s="525">
        <v>25</v>
      </c>
      <c r="W34" s="525"/>
      <c r="X34" s="525"/>
      <c r="Y34" s="525"/>
      <c r="Z34" s="525"/>
      <c r="AA34" s="525">
        <v>8</v>
      </c>
      <c r="AB34" s="525"/>
      <c r="AC34" s="525"/>
      <c r="AD34" s="525"/>
      <c r="AE34" s="526"/>
      <c r="AF34" s="527">
        <v>8</v>
      </c>
      <c r="AG34" s="528"/>
      <c r="AH34" s="528"/>
      <c r="AI34" s="528"/>
      <c r="AJ34" s="529"/>
      <c r="AK34" s="586">
        <v>21</v>
      </c>
      <c r="AL34" s="587"/>
      <c r="AM34" s="587"/>
      <c r="AN34" s="587"/>
      <c r="AO34" s="587"/>
      <c r="AP34" s="587">
        <v>124</v>
      </c>
      <c r="AQ34" s="587"/>
      <c r="AR34" s="587"/>
      <c r="AS34" s="587"/>
      <c r="AT34" s="587"/>
      <c r="AU34" s="587">
        <v>115</v>
      </c>
      <c r="AV34" s="587"/>
      <c r="AW34" s="587"/>
      <c r="AX34" s="587"/>
      <c r="AY34" s="587"/>
      <c r="AZ34" s="588" t="s">
        <v>335</v>
      </c>
      <c r="BA34" s="588"/>
      <c r="BB34" s="588"/>
      <c r="BC34" s="588"/>
      <c r="BD34" s="588"/>
      <c r="BE34" s="589" t="s">
        <v>341</v>
      </c>
      <c r="BF34" s="589"/>
      <c r="BG34" s="589"/>
      <c r="BH34" s="589"/>
      <c r="BI34" s="590"/>
      <c r="BJ34" s="472"/>
      <c r="BK34" s="472"/>
      <c r="BL34" s="472"/>
      <c r="BM34" s="472"/>
      <c r="BN34" s="472"/>
      <c r="BO34" s="568"/>
      <c r="BP34" s="568"/>
      <c r="BQ34" s="520">
        <v>28</v>
      </c>
      <c r="BR34" s="534"/>
      <c r="BS34" s="535"/>
      <c r="BT34" s="536"/>
      <c r="BU34" s="536"/>
      <c r="BV34" s="536"/>
      <c r="BW34" s="536"/>
      <c r="BX34" s="536"/>
      <c r="BY34" s="536"/>
      <c r="BZ34" s="536"/>
      <c r="CA34" s="536"/>
      <c r="CB34" s="536"/>
      <c r="CC34" s="536"/>
      <c r="CD34" s="536"/>
      <c r="CE34" s="536"/>
      <c r="CF34" s="536"/>
      <c r="CG34" s="537"/>
      <c r="CH34" s="538"/>
      <c r="CI34" s="539"/>
      <c r="CJ34" s="539"/>
      <c r="CK34" s="539"/>
      <c r="CL34" s="540"/>
      <c r="CM34" s="538"/>
      <c r="CN34" s="539"/>
      <c r="CO34" s="539"/>
      <c r="CP34" s="539"/>
      <c r="CQ34" s="540"/>
      <c r="CR34" s="538"/>
      <c r="CS34" s="539"/>
      <c r="CT34" s="539"/>
      <c r="CU34" s="539"/>
      <c r="CV34" s="540"/>
      <c r="CW34" s="538"/>
      <c r="CX34" s="539"/>
      <c r="CY34" s="539"/>
      <c r="CZ34" s="539"/>
      <c r="DA34" s="540"/>
      <c r="DB34" s="538"/>
      <c r="DC34" s="539"/>
      <c r="DD34" s="539"/>
      <c r="DE34" s="539"/>
      <c r="DF34" s="540"/>
      <c r="DG34" s="538"/>
      <c r="DH34" s="539"/>
      <c r="DI34" s="539"/>
      <c r="DJ34" s="539"/>
      <c r="DK34" s="540"/>
      <c r="DL34" s="538"/>
      <c r="DM34" s="539"/>
      <c r="DN34" s="539"/>
      <c r="DO34" s="539"/>
      <c r="DP34" s="540"/>
      <c r="DQ34" s="538"/>
      <c r="DR34" s="539"/>
      <c r="DS34" s="539"/>
      <c r="DT34" s="539"/>
      <c r="DU34" s="540"/>
      <c r="DV34" s="535"/>
      <c r="DW34" s="536"/>
      <c r="DX34" s="536"/>
      <c r="DY34" s="536"/>
      <c r="DZ34" s="541"/>
      <c r="EA34" s="465"/>
    </row>
    <row r="35" spans="1:131" ht="26.25" customHeight="1" x14ac:dyDescent="0.15">
      <c r="A35" s="575">
        <v>8</v>
      </c>
      <c r="B35" s="521" t="s">
        <v>342</v>
      </c>
      <c r="C35" s="522"/>
      <c r="D35" s="522"/>
      <c r="E35" s="522"/>
      <c r="F35" s="522"/>
      <c r="G35" s="522"/>
      <c r="H35" s="522"/>
      <c r="I35" s="522"/>
      <c r="J35" s="522"/>
      <c r="K35" s="522"/>
      <c r="L35" s="522"/>
      <c r="M35" s="522"/>
      <c r="N35" s="522"/>
      <c r="O35" s="522"/>
      <c r="P35" s="523"/>
      <c r="Q35" s="524">
        <v>308</v>
      </c>
      <c r="R35" s="525"/>
      <c r="S35" s="525"/>
      <c r="T35" s="525"/>
      <c r="U35" s="525"/>
      <c r="V35" s="525">
        <v>301</v>
      </c>
      <c r="W35" s="525"/>
      <c r="X35" s="525"/>
      <c r="Y35" s="525"/>
      <c r="Z35" s="525"/>
      <c r="AA35" s="525">
        <v>7</v>
      </c>
      <c r="AB35" s="525"/>
      <c r="AC35" s="525"/>
      <c r="AD35" s="525"/>
      <c r="AE35" s="526"/>
      <c r="AF35" s="527">
        <v>7</v>
      </c>
      <c r="AG35" s="528"/>
      <c r="AH35" s="528"/>
      <c r="AI35" s="528"/>
      <c r="AJ35" s="529"/>
      <c r="AK35" s="586">
        <v>42</v>
      </c>
      <c r="AL35" s="587"/>
      <c r="AM35" s="587"/>
      <c r="AN35" s="587"/>
      <c r="AO35" s="587"/>
      <c r="AP35" s="587">
        <v>650</v>
      </c>
      <c r="AQ35" s="587"/>
      <c r="AR35" s="587"/>
      <c r="AS35" s="587"/>
      <c r="AT35" s="587"/>
      <c r="AU35" s="587">
        <v>456</v>
      </c>
      <c r="AV35" s="587"/>
      <c r="AW35" s="587"/>
      <c r="AX35" s="587"/>
      <c r="AY35" s="587"/>
      <c r="AZ35" s="588" t="s">
        <v>335</v>
      </c>
      <c r="BA35" s="588"/>
      <c r="BB35" s="588"/>
      <c r="BC35" s="588"/>
      <c r="BD35" s="588"/>
      <c r="BE35" s="589" t="s">
        <v>341</v>
      </c>
      <c r="BF35" s="589"/>
      <c r="BG35" s="589"/>
      <c r="BH35" s="589"/>
      <c r="BI35" s="590"/>
      <c r="BJ35" s="472"/>
      <c r="BK35" s="472"/>
      <c r="BL35" s="472"/>
      <c r="BM35" s="472"/>
      <c r="BN35" s="472"/>
      <c r="BO35" s="568"/>
      <c r="BP35" s="568"/>
      <c r="BQ35" s="520">
        <v>29</v>
      </c>
      <c r="BR35" s="534"/>
      <c r="BS35" s="535"/>
      <c r="BT35" s="536"/>
      <c r="BU35" s="536"/>
      <c r="BV35" s="536"/>
      <c r="BW35" s="536"/>
      <c r="BX35" s="536"/>
      <c r="BY35" s="536"/>
      <c r="BZ35" s="536"/>
      <c r="CA35" s="536"/>
      <c r="CB35" s="536"/>
      <c r="CC35" s="536"/>
      <c r="CD35" s="536"/>
      <c r="CE35" s="536"/>
      <c r="CF35" s="536"/>
      <c r="CG35" s="537"/>
      <c r="CH35" s="538"/>
      <c r="CI35" s="539"/>
      <c r="CJ35" s="539"/>
      <c r="CK35" s="539"/>
      <c r="CL35" s="540"/>
      <c r="CM35" s="538"/>
      <c r="CN35" s="539"/>
      <c r="CO35" s="539"/>
      <c r="CP35" s="539"/>
      <c r="CQ35" s="540"/>
      <c r="CR35" s="538"/>
      <c r="CS35" s="539"/>
      <c r="CT35" s="539"/>
      <c r="CU35" s="539"/>
      <c r="CV35" s="540"/>
      <c r="CW35" s="538"/>
      <c r="CX35" s="539"/>
      <c r="CY35" s="539"/>
      <c r="CZ35" s="539"/>
      <c r="DA35" s="540"/>
      <c r="DB35" s="538"/>
      <c r="DC35" s="539"/>
      <c r="DD35" s="539"/>
      <c r="DE35" s="539"/>
      <c r="DF35" s="540"/>
      <c r="DG35" s="538"/>
      <c r="DH35" s="539"/>
      <c r="DI35" s="539"/>
      <c r="DJ35" s="539"/>
      <c r="DK35" s="540"/>
      <c r="DL35" s="538"/>
      <c r="DM35" s="539"/>
      <c r="DN35" s="539"/>
      <c r="DO35" s="539"/>
      <c r="DP35" s="540"/>
      <c r="DQ35" s="538"/>
      <c r="DR35" s="539"/>
      <c r="DS35" s="539"/>
      <c r="DT35" s="539"/>
      <c r="DU35" s="540"/>
      <c r="DV35" s="535"/>
      <c r="DW35" s="536"/>
      <c r="DX35" s="536"/>
      <c r="DY35" s="536"/>
      <c r="DZ35" s="541"/>
      <c r="EA35" s="465"/>
    </row>
    <row r="36" spans="1:131" ht="26.25" customHeight="1" x14ac:dyDescent="0.15">
      <c r="A36" s="575">
        <v>9</v>
      </c>
      <c r="B36" s="521" t="s">
        <v>343</v>
      </c>
      <c r="C36" s="522"/>
      <c r="D36" s="522"/>
      <c r="E36" s="522"/>
      <c r="F36" s="522"/>
      <c r="G36" s="522"/>
      <c r="H36" s="522"/>
      <c r="I36" s="522"/>
      <c r="J36" s="522"/>
      <c r="K36" s="522"/>
      <c r="L36" s="522"/>
      <c r="M36" s="522"/>
      <c r="N36" s="522"/>
      <c r="O36" s="522"/>
      <c r="P36" s="523"/>
      <c r="Q36" s="524">
        <v>18</v>
      </c>
      <c r="R36" s="525"/>
      <c r="S36" s="525"/>
      <c r="T36" s="525"/>
      <c r="U36" s="525"/>
      <c r="V36" s="525">
        <v>17</v>
      </c>
      <c r="W36" s="525"/>
      <c r="X36" s="525"/>
      <c r="Y36" s="525"/>
      <c r="Z36" s="525"/>
      <c r="AA36" s="525">
        <v>1</v>
      </c>
      <c r="AB36" s="525"/>
      <c r="AC36" s="525"/>
      <c r="AD36" s="525"/>
      <c r="AE36" s="526"/>
      <c r="AF36" s="527">
        <v>1</v>
      </c>
      <c r="AG36" s="528"/>
      <c r="AH36" s="528"/>
      <c r="AI36" s="528"/>
      <c r="AJ36" s="529"/>
      <c r="AK36" s="586">
        <v>9</v>
      </c>
      <c r="AL36" s="587"/>
      <c r="AM36" s="587"/>
      <c r="AN36" s="587"/>
      <c r="AO36" s="587"/>
      <c r="AP36" s="587">
        <v>43</v>
      </c>
      <c r="AQ36" s="587"/>
      <c r="AR36" s="587"/>
      <c r="AS36" s="587"/>
      <c r="AT36" s="587"/>
      <c r="AU36" s="587">
        <v>41</v>
      </c>
      <c r="AV36" s="587"/>
      <c r="AW36" s="587"/>
      <c r="AX36" s="587"/>
      <c r="AY36" s="587"/>
      <c r="AZ36" s="588" t="s">
        <v>335</v>
      </c>
      <c r="BA36" s="588"/>
      <c r="BB36" s="588"/>
      <c r="BC36" s="588"/>
      <c r="BD36" s="588"/>
      <c r="BE36" s="589" t="s">
        <v>341</v>
      </c>
      <c r="BF36" s="589"/>
      <c r="BG36" s="589"/>
      <c r="BH36" s="589"/>
      <c r="BI36" s="590"/>
      <c r="BJ36" s="472"/>
      <c r="BK36" s="472"/>
      <c r="BL36" s="472"/>
      <c r="BM36" s="472"/>
      <c r="BN36" s="472"/>
      <c r="BO36" s="568"/>
      <c r="BP36" s="568"/>
      <c r="BQ36" s="520">
        <v>30</v>
      </c>
      <c r="BR36" s="534"/>
      <c r="BS36" s="535"/>
      <c r="BT36" s="536"/>
      <c r="BU36" s="536"/>
      <c r="BV36" s="536"/>
      <c r="BW36" s="536"/>
      <c r="BX36" s="536"/>
      <c r="BY36" s="536"/>
      <c r="BZ36" s="536"/>
      <c r="CA36" s="536"/>
      <c r="CB36" s="536"/>
      <c r="CC36" s="536"/>
      <c r="CD36" s="536"/>
      <c r="CE36" s="536"/>
      <c r="CF36" s="536"/>
      <c r="CG36" s="537"/>
      <c r="CH36" s="538"/>
      <c r="CI36" s="539"/>
      <c r="CJ36" s="539"/>
      <c r="CK36" s="539"/>
      <c r="CL36" s="540"/>
      <c r="CM36" s="538"/>
      <c r="CN36" s="539"/>
      <c r="CO36" s="539"/>
      <c r="CP36" s="539"/>
      <c r="CQ36" s="540"/>
      <c r="CR36" s="538"/>
      <c r="CS36" s="539"/>
      <c r="CT36" s="539"/>
      <c r="CU36" s="539"/>
      <c r="CV36" s="540"/>
      <c r="CW36" s="538"/>
      <c r="CX36" s="539"/>
      <c r="CY36" s="539"/>
      <c r="CZ36" s="539"/>
      <c r="DA36" s="540"/>
      <c r="DB36" s="538"/>
      <c r="DC36" s="539"/>
      <c r="DD36" s="539"/>
      <c r="DE36" s="539"/>
      <c r="DF36" s="540"/>
      <c r="DG36" s="538"/>
      <c r="DH36" s="539"/>
      <c r="DI36" s="539"/>
      <c r="DJ36" s="539"/>
      <c r="DK36" s="540"/>
      <c r="DL36" s="538"/>
      <c r="DM36" s="539"/>
      <c r="DN36" s="539"/>
      <c r="DO36" s="539"/>
      <c r="DP36" s="540"/>
      <c r="DQ36" s="538"/>
      <c r="DR36" s="539"/>
      <c r="DS36" s="539"/>
      <c r="DT36" s="539"/>
      <c r="DU36" s="540"/>
      <c r="DV36" s="535"/>
      <c r="DW36" s="536"/>
      <c r="DX36" s="536"/>
      <c r="DY36" s="536"/>
      <c r="DZ36" s="541"/>
      <c r="EA36" s="465"/>
    </row>
    <row r="37" spans="1:131" ht="26.25" customHeight="1" x14ac:dyDescent="0.15">
      <c r="A37" s="575">
        <v>10</v>
      </c>
      <c r="B37" s="521" t="s">
        <v>344</v>
      </c>
      <c r="C37" s="522"/>
      <c r="D37" s="522"/>
      <c r="E37" s="522"/>
      <c r="F37" s="522"/>
      <c r="G37" s="522"/>
      <c r="H37" s="522"/>
      <c r="I37" s="522"/>
      <c r="J37" s="522"/>
      <c r="K37" s="522"/>
      <c r="L37" s="522"/>
      <c r="M37" s="522"/>
      <c r="N37" s="522"/>
      <c r="O37" s="522"/>
      <c r="P37" s="523"/>
      <c r="Q37" s="524">
        <v>11</v>
      </c>
      <c r="R37" s="525"/>
      <c r="S37" s="525"/>
      <c r="T37" s="525"/>
      <c r="U37" s="525"/>
      <c r="V37" s="525">
        <v>9</v>
      </c>
      <c r="W37" s="525"/>
      <c r="X37" s="525"/>
      <c r="Y37" s="525"/>
      <c r="Z37" s="525"/>
      <c r="AA37" s="525">
        <v>2</v>
      </c>
      <c r="AB37" s="525"/>
      <c r="AC37" s="525"/>
      <c r="AD37" s="525"/>
      <c r="AE37" s="526"/>
      <c r="AF37" s="527">
        <v>2</v>
      </c>
      <c r="AG37" s="528"/>
      <c r="AH37" s="528"/>
      <c r="AI37" s="528"/>
      <c r="AJ37" s="529"/>
      <c r="AK37" s="586">
        <v>7</v>
      </c>
      <c r="AL37" s="587"/>
      <c r="AM37" s="587"/>
      <c r="AN37" s="587"/>
      <c r="AO37" s="587"/>
      <c r="AP37" s="587">
        <v>34</v>
      </c>
      <c r="AQ37" s="587"/>
      <c r="AR37" s="587"/>
      <c r="AS37" s="587"/>
      <c r="AT37" s="587"/>
      <c r="AU37" s="587">
        <v>33</v>
      </c>
      <c r="AV37" s="587"/>
      <c r="AW37" s="587"/>
      <c r="AX37" s="587"/>
      <c r="AY37" s="587"/>
      <c r="AZ37" s="588" t="s">
        <v>335</v>
      </c>
      <c r="BA37" s="588"/>
      <c r="BB37" s="588"/>
      <c r="BC37" s="588"/>
      <c r="BD37" s="588"/>
      <c r="BE37" s="589" t="s">
        <v>341</v>
      </c>
      <c r="BF37" s="589"/>
      <c r="BG37" s="589"/>
      <c r="BH37" s="589"/>
      <c r="BI37" s="590"/>
      <c r="BJ37" s="472"/>
      <c r="BK37" s="472"/>
      <c r="BL37" s="472"/>
      <c r="BM37" s="472"/>
      <c r="BN37" s="472"/>
      <c r="BO37" s="568"/>
      <c r="BP37" s="568"/>
      <c r="BQ37" s="520">
        <v>31</v>
      </c>
      <c r="BR37" s="534"/>
      <c r="BS37" s="535"/>
      <c r="BT37" s="536"/>
      <c r="BU37" s="536"/>
      <c r="BV37" s="536"/>
      <c r="BW37" s="536"/>
      <c r="BX37" s="536"/>
      <c r="BY37" s="536"/>
      <c r="BZ37" s="536"/>
      <c r="CA37" s="536"/>
      <c r="CB37" s="536"/>
      <c r="CC37" s="536"/>
      <c r="CD37" s="536"/>
      <c r="CE37" s="536"/>
      <c r="CF37" s="536"/>
      <c r="CG37" s="537"/>
      <c r="CH37" s="538"/>
      <c r="CI37" s="539"/>
      <c r="CJ37" s="539"/>
      <c r="CK37" s="539"/>
      <c r="CL37" s="540"/>
      <c r="CM37" s="538"/>
      <c r="CN37" s="539"/>
      <c r="CO37" s="539"/>
      <c r="CP37" s="539"/>
      <c r="CQ37" s="540"/>
      <c r="CR37" s="538"/>
      <c r="CS37" s="539"/>
      <c r="CT37" s="539"/>
      <c r="CU37" s="539"/>
      <c r="CV37" s="540"/>
      <c r="CW37" s="538"/>
      <c r="CX37" s="539"/>
      <c r="CY37" s="539"/>
      <c r="CZ37" s="539"/>
      <c r="DA37" s="540"/>
      <c r="DB37" s="538"/>
      <c r="DC37" s="539"/>
      <c r="DD37" s="539"/>
      <c r="DE37" s="539"/>
      <c r="DF37" s="540"/>
      <c r="DG37" s="538"/>
      <c r="DH37" s="539"/>
      <c r="DI37" s="539"/>
      <c r="DJ37" s="539"/>
      <c r="DK37" s="540"/>
      <c r="DL37" s="538"/>
      <c r="DM37" s="539"/>
      <c r="DN37" s="539"/>
      <c r="DO37" s="539"/>
      <c r="DP37" s="540"/>
      <c r="DQ37" s="538"/>
      <c r="DR37" s="539"/>
      <c r="DS37" s="539"/>
      <c r="DT37" s="539"/>
      <c r="DU37" s="540"/>
      <c r="DV37" s="535"/>
      <c r="DW37" s="536"/>
      <c r="DX37" s="536"/>
      <c r="DY37" s="536"/>
      <c r="DZ37" s="541"/>
      <c r="EA37" s="465"/>
    </row>
    <row r="38" spans="1:131" ht="26.25" customHeight="1" x14ac:dyDescent="0.15">
      <c r="A38" s="575">
        <v>11</v>
      </c>
      <c r="B38" s="521"/>
      <c r="C38" s="522"/>
      <c r="D38" s="522"/>
      <c r="E38" s="522"/>
      <c r="F38" s="522"/>
      <c r="G38" s="522"/>
      <c r="H38" s="522"/>
      <c r="I38" s="522"/>
      <c r="J38" s="522"/>
      <c r="K38" s="522"/>
      <c r="L38" s="522"/>
      <c r="M38" s="522"/>
      <c r="N38" s="522"/>
      <c r="O38" s="522"/>
      <c r="P38" s="523"/>
      <c r="Q38" s="524"/>
      <c r="R38" s="525"/>
      <c r="S38" s="525"/>
      <c r="T38" s="525"/>
      <c r="U38" s="525"/>
      <c r="V38" s="525"/>
      <c r="W38" s="525"/>
      <c r="X38" s="525"/>
      <c r="Y38" s="525"/>
      <c r="Z38" s="525"/>
      <c r="AA38" s="525"/>
      <c r="AB38" s="525"/>
      <c r="AC38" s="525"/>
      <c r="AD38" s="525"/>
      <c r="AE38" s="526"/>
      <c r="AF38" s="527"/>
      <c r="AG38" s="528"/>
      <c r="AH38" s="528"/>
      <c r="AI38" s="528"/>
      <c r="AJ38" s="529"/>
      <c r="AK38" s="586"/>
      <c r="AL38" s="587"/>
      <c r="AM38" s="587"/>
      <c r="AN38" s="587"/>
      <c r="AO38" s="587"/>
      <c r="AP38" s="587"/>
      <c r="AQ38" s="587"/>
      <c r="AR38" s="587"/>
      <c r="AS38" s="587"/>
      <c r="AT38" s="587"/>
      <c r="AU38" s="587"/>
      <c r="AV38" s="587"/>
      <c r="AW38" s="587"/>
      <c r="AX38" s="587"/>
      <c r="AY38" s="587"/>
      <c r="AZ38" s="588"/>
      <c r="BA38" s="588"/>
      <c r="BB38" s="588"/>
      <c r="BC38" s="588"/>
      <c r="BD38" s="588"/>
      <c r="BE38" s="589"/>
      <c r="BF38" s="589"/>
      <c r="BG38" s="589"/>
      <c r="BH38" s="589"/>
      <c r="BI38" s="590"/>
      <c r="BJ38" s="472"/>
      <c r="BK38" s="472"/>
      <c r="BL38" s="472"/>
      <c r="BM38" s="472"/>
      <c r="BN38" s="472"/>
      <c r="BO38" s="568"/>
      <c r="BP38" s="568"/>
      <c r="BQ38" s="520">
        <v>32</v>
      </c>
      <c r="BR38" s="534"/>
      <c r="BS38" s="535"/>
      <c r="BT38" s="536"/>
      <c r="BU38" s="536"/>
      <c r="BV38" s="536"/>
      <c r="BW38" s="536"/>
      <c r="BX38" s="536"/>
      <c r="BY38" s="536"/>
      <c r="BZ38" s="536"/>
      <c r="CA38" s="536"/>
      <c r="CB38" s="536"/>
      <c r="CC38" s="536"/>
      <c r="CD38" s="536"/>
      <c r="CE38" s="536"/>
      <c r="CF38" s="536"/>
      <c r="CG38" s="537"/>
      <c r="CH38" s="538"/>
      <c r="CI38" s="539"/>
      <c r="CJ38" s="539"/>
      <c r="CK38" s="539"/>
      <c r="CL38" s="540"/>
      <c r="CM38" s="538"/>
      <c r="CN38" s="539"/>
      <c r="CO38" s="539"/>
      <c r="CP38" s="539"/>
      <c r="CQ38" s="540"/>
      <c r="CR38" s="538"/>
      <c r="CS38" s="539"/>
      <c r="CT38" s="539"/>
      <c r="CU38" s="539"/>
      <c r="CV38" s="540"/>
      <c r="CW38" s="538"/>
      <c r="CX38" s="539"/>
      <c r="CY38" s="539"/>
      <c r="CZ38" s="539"/>
      <c r="DA38" s="540"/>
      <c r="DB38" s="538"/>
      <c r="DC38" s="539"/>
      <c r="DD38" s="539"/>
      <c r="DE38" s="539"/>
      <c r="DF38" s="540"/>
      <c r="DG38" s="538"/>
      <c r="DH38" s="539"/>
      <c r="DI38" s="539"/>
      <c r="DJ38" s="539"/>
      <c r="DK38" s="540"/>
      <c r="DL38" s="538"/>
      <c r="DM38" s="539"/>
      <c r="DN38" s="539"/>
      <c r="DO38" s="539"/>
      <c r="DP38" s="540"/>
      <c r="DQ38" s="538"/>
      <c r="DR38" s="539"/>
      <c r="DS38" s="539"/>
      <c r="DT38" s="539"/>
      <c r="DU38" s="540"/>
      <c r="DV38" s="535"/>
      <c r="DW38" s="536"/>
      <c r="DX38" s="536"/>
      <c r="DY38" s="536"/>
      <c r="DZ38" s="541"/>
      <c r="EA38" s="465"/>
    </row>
    <row r="39" spans="1:131" ht="26.25" customHeight="1" x14ac:dyDescent="0.15">
      <c r="A39" s="575">
        <v>12</v>
      </c>
      <c r="B39" s="521"/>
      <c r="C39" s="522"/>
      <c r="D39" s="522"/>
      <c r="E39" s="522"/>
      <c r="F39" s="522"/>
      <c r="G39" s="522"/>
      <c r="H39" s="522"/>
      <c r="I39" s="522"/>
      <c r="J39" s="522"/>
      <c r="K39" s="522"/>
      <c r="L39" s="522"/>
      <c r="M39" s="522"/>
      <c r="N39" s="522"/>
      <c r="O39" s="522"/>
      <c r="P39" s="523"/>
      <c r="Q39" s="524"/>
      <c r="R39" s="525"/>
      <c r="S39" s="525"/>
      <c r="T39" s="525"/>
      <c r="U39" s="525"/>
      <c r="V39" s="525"/>
      <c r="W39" s="525"/>
      <c r="X39" s="525"/>
      <c r="Y39" s="525"/>
      <c r="Z39" s="525"/>
      <c r="AA39" s="525"/>
      <c r="AB39" s="525"/>
      <c r="AC39" s="525"/>
      <c r="AD39" s="525"/>
      <c r="AE39" s="526"/>
      <c r="AF39" s="527"/>
      <c r="AG39" s="528"/>
      <c r="AH39" s="528"/>
      <c r="AI39" s="528"/>
      <c r="AJ39" s="529"/>
      <c r="AK39" s="586"/>
      <c r="AL39" s="587"/>
      <c r="AM39" s="587"/>
      <c r="AN39" s="587"/>
      <c r="AO39" s="587"/>
      <c r="AP39" s="587"/>
      <c r="AQ39" s="587"/>
      <c r="AR39" s="587"/>
      <c r="AS39" s="587"/>
      <c r="AT39" s="587"/>
      <c r="AU39" s="587"/>
      <c r="AV39" s="587"/>
      <c r="AW39" s="587"/>
      <c r="AX39" s="587"/>
      <c r="AY39" s="587"/>
      <c r="AZ39" s="588"/>
      <c r="BA39" s="588"/>
      <c r="BB39" s="588"/>
      <c r="BC39" s="588"/>
      <c r="BD39" s="588"/>
      <c r="BE39" s="589"/>
      <c r="BF39" s="589"/>
      <c r="BG39" s="589"/>
      <c r="BH39" s="589"/>
      <c r="BI39" s="590"/>
      <c r="BJ39" s="472"/>
      <c r="BK39" s="472"/>
      <c r="BL39" s="472"/>
      <c r="BM39" s="472"/>
      <c r="BN39" s="472"/>
      <c r="BO39" s="568"/>
      <c r="BP39" s="568"/>
      <c r="BQ39" s="520">
        <v>33</v>
      </c>
      <c r="BR39" s="534"/>
      <c r="BS39" s="535"/>
      <c r="BT39" s="536"/>
      <c r="BU39" s="536"/>
      <c r="BV39" s="536"/>
      <c r="BW39" s="536"/>
      <c r="BX39" s="536"/>
      <c r="BY39" s="536"/>
      <c r="BZ39" s="536"/>
      <c r="CA39" s="536"/>
      <c r="CB39" s="536"/>
      <c r="CC39" s="536"/>
      <c r="CD39" s="536"/>
      <c r="CE39" s="536"/>
      <c r="CF39" s="536"/>
      <c r="CG39" s="537"/>
      <c r="CH39" s="538"/>
      <c r="CI39" s="539"/>
      <c r="CJ39" s="539"/>
      <c r="CK39" s="539"/>
      <c r="CL39" s="540"/>
      <c r="CM39" s="538"/>
      <c r="CN39" s="539"/>
      <c r="CO39" s="539"/>
      <c r="CP39" s="539"/>
      <c r="CQ39" s="540"/>
      <c r="CR39" s="538"/>
      <c r="CS39" s="539"/>
      <c r="CT39" s="539"/>
      <c r="CU39" s="539"/>
      <c r="CV39" s="540"/>
      <c r="CW39" s="538"/>
      <c r="CX39" s="539"/>
      <c r="CY39" s="539"/>
      <c r="CZ39" s="539"/>
      <c r="DA39" s="540"/>
      <c r="DB39" s="538"/>
      <c r="DC39" s="539"/>
      <c r="DD39" s="539"/>
      <c r="DE39" s="539"/>
      <c r="DF39" s="540"/>
      <c r="DG39" s="538"/>
      <c r="DH39" s="539"/>
      <c r="DI39" s="539"/>
      <c r="DJ39" s="539"/>
      <c r="DK39" s="540"/>
      <c r="DL39" s="538"/>
      <c r="DM39" s="539"/>
      <c r="DN39" s="539"/>
      <c r="DO39" s="539"/>
      <c r="DP39" s="540"/>
      <c r="DQ39" s="538"/>
      <c r="DR39" s="539"/>
      <c r="DS39" s="539"/>
      <c r="DT39" s="539"/>
      <c r="DU39" s="540"/>
      <c r="DV39" s="535"/>
      <c r="DW39" s="536"/>
      <c r="DX39" s="536"/>
      <c r="DY39" s="536"/>
      <c r="DZ39" s="541"/>
      <c r="EA39" s="465"/>
    </row>
    <row r="40" spans="1:131" ht="26.25" customHeight="1" x14ac:dyDescent="0.15">
      <c r="A40" s="520">
        <v>13</v>
      </c>
      <c r="B40" s="521"/>
      <c r="C40" s="522"/>
      <c r="D40" s="522"/>
      <c r="E40" s="522"/>
      <c r="F40" s="522"/>
      <c r="G40" s="522"/>
      <c r="H40" s="522"/>
      <c r="I40" s="522"/>
      <c r="J40" s="522"/>
      <c r="K40" s="522"/>
      <c r="L40" s="522"/>
      <c r="M40" s="522"/>
      <c r="N40" s="522"/>
      <c r="O40" s="522"/>
      <c r="P40" s="523"/>
      <c r="Q40" s="524"/>
      <c r="R40" s="525"/>
      <c r="S40" s="525"/>
      <c r="T40" s="525"/>
      <c r="U40" s="525"/>
      <c r="V40" s="525"/>
      <c r="W40" s="525"/>
      <c r="X40" s="525"/>
      <c r="Y40" s="525"/>
      <c r="Z40" s="525"/>
      <c r="AA40" s="525"/>
      <c r="AB40" s="525"/>
      <c r="AC40" s="525"/>
      <c r="AD40" s="525"/>
      <c r="AE40" s="526"/>
      <c r="AF40" s="527"/>
      <c r="AG40" s="528"/>
      <c r="AH40" s="528"/>
      <c r="AI40" s="528"/>
      <c r="AJ40" s="529"/>
      <c r="AK40" s="586"/>
      <c r="AL40" s="587"/>
      <c r="AM40" s="587"/>
      <c r="AN40" s="587"/>
      <c r="AO40" s="587"/>
      <c r="AP40" s="587"/>
      <c r="AQ40" s="587"/>
      <c r="AR40" s="587"/>
      <c r="AS40" s="587"/>
      <c r="AT40" s="587"/>
      <c r="AU40" s="587"/>
      <c r="AV40" s="587"/>
      <c r="AW40" s="587"/>
      <c r="AX40" s="587"/>
      <c r="AY40" s="587"/>
      <c r="AZ40" s="588"/>
      <c r="BA40" s="588"/>
      <c r="BB40" s="588"/>
      <c r="BC40" s="588"/>
      <c r="BD40" s="588"/>
      <c r="BE40" s="589"/>
      <c r="BF40" s="589"/>
      <c r="BG40" s="589"/>
      <c r="BH40" s="589"/>
      <c r="BI40" s="590"/>
      <c r="BJ40" s="472"/>
      <c r="BK40" s="472"/>
      <c r="BL40" s="472"/>
      <c r="BM40" s="472"/>
      <c r="BN40" s="472"/>
      <c r="BO40" s="568"/>
      <c r="BP40" s="568"/>
      <c r="BQ40" s="520">
        <v>34</v>
      </c>
      <c r="BR40" s="534"/>
      <c r="BS40" s="535"/>
      <c r="BT40" s="536"/>
      <c r="BU40" s="536"/>
      <c r="BV40" s="536"/>
      <c r="BW40" s="536"/>
      <c r="BX40" s="536"/>
      <c r="BY40" s="536"/>
      <c r="BZ40" s="536"/>
      <c r="CA40" s="536"/>
      <c r="CB40" s="536"/>
      <c r="CC40" s="536"/>
      <c r="CD40" s="536"/>
      <c r="CE40" s="536"/>
      <c r="CF40" s="536"/>
      <c r="CG40" s="537"/>
      <c r="CH40" s="538"/>
      <c r="CI40" s="539"/>
      <c r="CJ40" s="539"/>
      <c r="CK40" s="539"/>
      <c r="CL40" s="540"/>
      <c r="CM40" s="538"/>
      <c r="CN40" s="539"/>
      <c r="CO40" s="539"/>
      <c r="CP40" s="539"/>
      <c r="CQ40" s="540"/>
      <c r="CR40" s="538"/>
      <c r="CS40" s="539"/>
      <c r="CT40" s="539"/>
      <c r="CU40" s="539"/>
      <c r="CV40" s="540"/>
      <c r="CW40" s="538"/>
      <c r="CX40" s="539"/>
      <c r="CY40" s="539"/>
      <c r="CZ40" s="539"/>
      <c r="DA40" s="540"/>
      <c r="DB40" s="538"/>
      <c r="DC40" s="539"/>
      <c r="DD40" s="539"/>
      <c r="DE40" s="539"/>
      <c r="DF40" s="540"/>
      <c r="DG40" s="538"/>
      <c r="DH40" s="539"/>
      <c r="DI40" s="539"/>
      <c r="DJ40" s="539"/>
      <c r="DK40" s="540"/>
      <c r="DL40" s="538"/>
      <c r="DM40" s="539"/>
      <c r="DN40" s="539"/>
      <c r="DO40" s="539"/>
      <c r="DP40" s="540"/>
      <c r="DQ40" s="538"/>
      <c r="DR40" s="539"/>
      <c r="DS40" s="539"/>
      <c r="DT40" s="539"/>
      <c r="DU40" s="540"/>
      <c r="DV40" s="535"/>
      <c r="DW40" s="536"/>
      <c r="DX40" s="536"/>
      <c r="DY40" s="536"/>
      <c r="DZ40" s="541"/>
      <c r="EA40" s="465"/>
    </row>
    <row r="41" spans="1:131" ht="26.25" customHeight="1" x14ac:dyDescent="0.15">
      <c r="A41" s="520">
        <v>14</v>
      </c>
      <c r="B41" s="521"/>
      <c r="C41" s="522"/>
      <c r="D41" s="522"/>
      <c r="E41" s="522"/>
      <c r="F41" s="522"/>
      <c r="G41" s="522"/>
      <c r="H41" s="522"/>
      <c r="I41" s="522"/>
      <c r="J41" s="522"/>
      <c r="K41" s="522"/>
      <c r="L41" s="522"/>
      <c r="M41" s="522"/>
      <c r="N41" s="522"/>
      <c r="O41" s="522"/>
      <c r="P41" s="523"/>
      <c r="Q41" s="524"/>
      <c r="R41" s="525"/>
      <c r="S41" s="525"/>
      <c r="T41" s="525"/>
      <c r="U41" s="525"/>
      <c r="V41" s="525"/>
      <c r="W41" s="525"/>
      <c r="X41" s="525"/>
      <c r="Y41" s="525"/>
      <c r="Z41" s="525"/>
      <c r="AA41" s="525"/>
      <c r="AB41" s="525"/>
      <c r="AC41" s="525"/>
      <c r="AD41" s="525"/>
      <c r="AE41" s="526"/>
      <c r="AF41" s="527"/>
      <c r="AG41" s="528"/>
      <c r="AH41" s="528"/>
      <c r="AI41" s="528"/>
      <c r="AJ41" s="529"/>
      <c r="AK41" s="586"/>
      <c r="AL41" s="587"/>
      <c r="AM41" s="587"/>
      <c r="AN41" s="587"/>
      <c r="AO41" s="587"/>
      <c r="AP41" s="587"/>
      <c r="AQ41" s="587"/>
      <c r="AR41" s="587"/>
      <c r="AS41" s="587"/>
      <c r="AT41" s="587"/>
      <c r="AU41" s="587"/>
      <c r="AV41" s="587"/>
      <c r="AW41" s="587"/>
      <c r="AX41" s="587"/>
      <c r="AY41" s="587"/>
      <c r="AZ41" s="588"/>
      <c r="BA41" s="588"/>
      <c r="BB41" s="588"/>
      <c r="BC41" s="588"/>
      <c r="BD41" s="588"/>
      <c r="BE41" s="589"/>
      <c r="BF41" s="589"/>
      <c r="BG41" s="589"/>
      <c r="BH41" s="589"/>
      <c r="BI41" s="590"/>
      <c r="BJ41" s="472"/>
      <c r="BK41" s="472"/>
      <c r="BL41" s="472"/>
      <c r="BM41" s="472"/>
      <c r="BN41" s="472"/>
      <c r="BO41" s="568"/>
      <c r="BP41" s="568"/>
      <c r="BQ41" s="520">
        <v>35</v>
      </c>
      <c r="BR41" s="534"/>
      <c r="BS41" s="535"/>
      <c r="BT41" s="536"/>
      <c r="BU41" s="536"/>
      <c r="BV41" s="536"/>
      <c r="BW41" s="536"/>
      <c r="BX41" s="536"/>
      <c r="BY41" s="536"/>
      <c r="BZ41" s="536"/>
      <c r="CA41" s="536"/>
      <c r="CB41" s="536"/>
      <c r="CC41" s="536"/>
      <c r="CD41" s="536"/>
      <c r="CE41" s="536"/>
      <c r="CF41" s="536"/>
      <c r="CG41" s="537"/>
      <c r="CH41" s="538"/>
      <c r="CI41" s="539"/>
      <c r="CJ41" s="539"/>
      <c r="CK41" s="539"/>
      <c r="CL41" s="540"/>
      <c r="CM41" s="538"/>
      <c r="CN41" s="539"/>
      <c r="CO41" s="539"/>
      <c r="CP41" s="539"/>
      <c r="CQ41" s="540"/>
      <c r="CR41" s="538"/>
      <c r="CS41" s="539"/>
      <c r="CT41" s="539"/>
      <c r="CU41" s="539"/>
      <c r="CV41" s="540"/>
      <c r="CW41" s="538"/>
      <c r="CX41" s="539"/>
      <c r="CY41" s="539"/>
      <c r="CZ41" s="539"/>
      <c r="DA41" s="540"/>
      <c r="DB41" s="538"/>
      <c r="DC41" s="539"/>
      <c r="DD41" s="539"/>
      <c r="DE41" s="539"/>
      <c r="DF41" s="540"/>
      <c r="DG41" s="538"/>
      <c r="DH41" s="539"/>
      <c r="DI41" s="539"/>
      <c r="DJ41" s="539"/>
      <c r="DK41" s="540"/>
      <c r="DL41" s="538"/>
      <c r="DM41" s="539"/>
      <c r="DN41" s="539"/>
      <c r="DO41" s="539"/>
      <c r="DP41" s="540"/>
      <c r="DQ41" s="538"/>
      <c r="DR41" s="539"/>
      <c r="DS41" s="539"/>
      <c r="DT41" s="539"/>
      <c r="DU41" s="540"/>
      <c r="DV41" s="535"/>
      <c r="DW41" s="536"/>
      <c r="DX41" s="536"/>
      <c r="DY41" s="536"/>
      <c r="DZ41" s="541"/>
      <c r="EA41" s="465"/>
    </row>
    <row r="42" spans="1:131" ht="26.25" customHeight="1" x14ac:dyDescent="0.15">
      <c r="A42" s="520">
        <v>15</v>
      </c>
      <c r="B42" s="521"/>
      <c r="C42" s="522"/>
      <c r="D42" s="522"/>
      <c r="E42" s="522"/>
      <c r="F42" s="522"/>
      <c r="G42" s="522"/>
      <c r="H42" s="522"/>
      <c r="I42" s="522"/>
      <c r="J42" s="522"/>
      <c r="K42" s="522"/>
      <c r="L42" s="522"/>
      <c r="M42" s="522"/>
      <c r="N42" s="522"/>
      <c r="O42" s="522"/>
      <c r="P42" s="523"/>
      <c r="Q42" s="524"/>
      <c r="R42" s="525"/>
      <c r="S42" s="525"/>
      <c r="T42" s="525"/>
      <c r="U42" s="525"/>
      <c r="V42" s="525"/>
      <c r="W42" s="525"/>
      <c r="X42" s="525"/>
      <c r="Y42" s="525"/>
      <c r="Z42" s="525"/>
      <c r="AA42" s="525"/>
      <c r="AB42" s="525"/>
      <c r="AC42" s="525"/>
      <c r="AD42" s="525"/>
      <c r="AE42" s="526"/>
      <c r="AF42" s="527"/>
      <c r="AG42" s="528"/>
      <c r="AH42" s="528"/>
      <c r="AI42" s="528"/>
      <c r="AJ42" s="529"/>
      <c r="AK42" s="586"/>
      <c r="AL42" s="587"/>
      <c r="AM42" s="587"/>
      <c r="AN42" s="587"/>
      <c r="AO42" s="587"/>
      <c r="AP42" s="587"/>
      <c r="AQ42" s="587"/>
      <c r="AR42" s="587"/>
      <c r="AS42" s="587"/>
      <c r="AT42" s="587"/>
      <c r="AU42" s="587"/>
      <c r="AV42" s="587"/>
      <c r="AW42" s="587"/>
      <c r="AX42" s="587"/>
      <c r="AY42" s="587"/>
      <c r="AZ42" s="588"/>
      <c r="BA42" s="588"/>
      <c r="BB42" s="588"/>
      <c r="BC42" s="588"/>
      <c r="BD42" s="588"/>
      <c r="BE42" s="589"/>
      <c r="BF42" s="589"/>
      <c r="BG42" s="589"/>
      <c r="BH42" s="589"/>
      <c r="BI42" s="590"/>
      <c r="BJ42" s="472"/>
      <c r="BK42" s="472"/>
      <c r="BL42" s="472"/>
      <c r="BM42" s="472"/>
      <c r="BN42" s="472"/>
      <c r="BO42" s="568"/>
      <c r="BP42" s="568"/>
      <c r="BQ42" s="520">
        <v>36</v>
      </c>
      <c r="BR42" s="534"/>
      <c r="BS42" s="535"/>
      <c r="BT42" s="536"/>
      <c r="BU42" s="536"/>
      <c r="BV42" s="536"/>
      <c r="BW42" s="536"/>
      <c r="BX42" s="536"/>
      <c r="BY42" s="536"/>
      <c r="BZ42" s="536"/>
      <c r="CA42" s="536"/>
      <c r="CB42" s="536"/>
      <c r="CC42" s="536"/>
      <c r="CD42" s="536"/>
      <c r="CE42" s="536"/>
      <c r="CF42" s="536"/>
      <c r="CG42" s="537"/>
      <c r="CH42" s="538"/>
      <c r="CI42" s="539"/>
      <c r="CJ42" s="539"/>
      <c r="CK42" s="539"/>
      <c r="CL42" s="540"/>
      <c r="CM42" s="538"/>
      <c r="CN42" s="539"/>
      <c r="CO42" s="539"/>
      <c r="CP42" s="539"/>
      <c r="CQ42" s="540"/>
      <c r="CR42" s="538"/>
      <c r="CS42" s="539"/>
      <c r="CT42" s="539"/>
      <c r="CU42" s="539"/>
      <c r="CV42" s="540"/>
      <c r="CW42" s="538"/>
      <c r="CX42" s="539"/>
      <c r="CY42" s="539"/>
      <c r="CZ42" s="539"/>
      <c r="DA42" s="540"/>
      <c r="DB42" s="538"/>
      <c r="DC42" s="539"/>
      <c r="DD42" s="539"/>
      <c r="DE42" s="539"/>
      <c r="DF42" s="540"/>
      <c r="DG42" s="538"/>
      <c r="DH42" s="539"/>
      <c r="DI42" s="539"/>
      <c r="DJ42" s="539"/>
      <c r="DK42" s="540"/>
      <c r="DL42" s="538"/>
      <c r="DM42" s="539"/>
      <c r="DN42" s="539"/>
      <c r="DO42" s="539"/>
      <c r="DP42" s="540"/>
      <c r="DQ42" s="538"/>
      <c r="DR42" s="539"/>
      <c r="DS42" s="539"/>
      <c r="DT42" s="539"/>
      <c r="DU42" s="540"/>
      <c r="DV42" s="535"/>
      <c r="DW42" s="536"/>
      <c r="DX42" s="536"/>
      <c r="DY42" s="536"/>
      <c r="DZ42" s="541"/>
      <c r="EA42" s="465"/>
    </row>
    <row r="43" spans="1:131" ht="26.25" customHeight="1" x14ac:dyDescent="0.15">
      <c r="A43" s="520">
        <v>16</v>
      </c>
      <c r="B43" s="521"/>
      <c r="C43" s="522"/>
      <c r="D43" s="522"/>
      <c r="E43" s="522"/>
      <c r="F43" s="522"/>
      <c r="G43" s="522"/>
      <c r="H43" s="522"/>
      <c r="I43" s="522"/>
      <c r="J43" s="522"/>
      <c r="K43" s="522"/>
      <c r="L43" s="522"/>
      <c r="M43" s="522"/>
      <c r="N43" s="522"/>
      <c r="O43" s="522"/>
      <c r="P43" s="523"/>
      <c r="Q43" s="524"/>
      <c r="R43" s="525"/>
      <c r="S43" s="525"/>
      <c r="T43" s="525"/>
      <c r="U43" s="525"/>
      <c r="V43" s="525"/>
      <c r="W43" s="525"/>
      <c r="X43" s="525"/>
      <c r="Y43" s="525"/>
      <c r="Z43" s="525"/>
      <c r="AA43" s="525"/>
      <c r="AB43" s="525"/>
      <c r="AC43" s="525"/>
      <c r="AD43" s="525"/>
      <c r="AE43" s="526"/>
      <c r="AF43" s="527"/>
      <c r="AG43" s="528"/>
      <c r="AH43" s="528"/>
      <c r="AI43" s="528"/>
      <c r="AJ43" s="529"/>
      <c r="AK43" s="586"/>
      <c r="AL43" s="587"/>
      <c r="AM43" s="587"/>
      <c r="AN43" s="587"/>
      <c r="AO43" s="587"/>
      <c r="AP43" s="587"/>
      <c r="AQ43" s="587"/>
      <c r="AR43" s="587"/>
      <c r="AS43" s="587"/>
      <c r="AT43" s="587"/>
      <c r="AU43" s="587"/>
      <c r="AV43" s="587"/>
      <c r="AW43" s="587"/>
      <c r="AX43" s="587"/>
      <c r="AY43" s="587"/>
      <c r="AZ43" s="588"/>
      <c r="BA43" s="588"/>
      <c r="BB43" s="588"/>
      <c r="BC43" s="588"/>
      <c r="BD43" s="588"/>
      <c r="BE43" s="589"/>
      <c r="BF43" s="589"/>
      <c r="BG43" s="589"/>
      <c r="BH43" s="589"/>
      <c r="BI43" s="590"/>
      <c r="BJ43" s="472"/>
      <c r="BK43" s="472"/>
      <c r="BL43" s="472"/>
      <c r="BM43" s="472"/>
      <c r="BN43" s="472"/>
      <c r="BO43" s="568"/>
      <c r="BP43" s="568"/>
      <c r="BQ43" s="520">
        <v>37</v>
      </c>
      <c r="BR43" s="534"/>
      <c r="BS43" s="535"/>
      <c r="BT43" s="536"/>
      <c r="BU43" s="536"/>
      <c r="BV43" s="536"/>
      <c r="BW43" s="536"/>
      <c r="BX43" s="536"/>
      <c r="BY43" s="536"/>
      <c r="BZ43" s="536"/>
      <c r="CA43" s="536"/>
      <c r="CB43" s="536"/>
      <c r="CC43" s="536"/>
      <c r="CD43" s="536"/>
      <c r="CE43" s="536"/>
      <c r="CF43" s="536"/>
      <c r="CG43" s="537"/>
      <c r="CH43" s="538"/>
      <c r="CI43" s="539"/>
      <c r="CJ43" s="539"/>
      <c r="CK43" s="539"/>
      <c r="CL43" s="540"/>
      <c r="CM43" s="538"/>
      <c r="CN43" s="539"/>
      <c r="CO43" s="539"/>
      <c r="CP43" s="539"/>
      <c r="CQ43" s="540"/>
      <c r="CR43" s="538"/>
      <c r="CS43" s="539"/>
      <c r="CT43" s="539"/>
      <c r="CU43" s="539"/>
      <c r="CV43" s="540"/>
      <c r="CW43" s="538"/>
      <c r="CX43" s="539"/>
      <c r="CY43" s="539"/>
      <c r="CZ43" s="539"/>
      <c r="DA43" s="540"/>
      <c r="DB43" s="538"/>
      <c r="DC43" s="539"/>
      <c r="DD43" s="539"/>
      <c r="DE43" s="539"/>
      <c r="DF43" s="540"/>
      <c r="DG43" s="538"/>
      <c r="DH43" s="539"/>
      <c r="DI43" s="539"/>
      <c r="DJ43" s="539"/>
      <c r="DK43" s="540"/>
      <c r="DL43" s="538"/>
      <c r="DM43" s="539"/>
      <c r="DN43" s="539"/>
      <c r="DO43" s="539"/>
      <c r="DP43" s="540"/>
      <c r="DQ43" s="538"/>
      <c r="DR43" s="539"/>
      <c r="DS43" s="539"/>
      <c r="DT43" s="539"/>
      <c r="DU43" s="540"/>
      <c r="DV43" s="535"/>
      <c r="DW43" s="536"/>
      <c r="DX43" s="536"/>
      <c r="DY43" s="536"/>
      <c r="DZ43" s="541"/>
      <c r="EA43" s="465"/>
    </row>
    <row r="44" spans="1:131" ht="26.25" customHeight="1" x14ac:dyDescent="0.15">
      <c r="A44" s="520">
        <v>17</v>
      </c>
      <c r="B44" s="521"/>
      <c r="C44" s="522"/>
      <c r="D44" s="522"/>
      <c r="E44" s="522"/>
      <c r="F44" s="522"/>
      <c r="G44" s="522"/>
      <c r="H44" s="522"/>
      <c r="I44" s="522"/>
      <c r="J44" s="522"/>
      <c r="K44" s="522"/>
      <c r="L44" s="522"/>
      <c r="M44" s="522"/>
      <c r="N44" s="522"/>
      <c r="O44" s="522"/>
      <c r="P44" s="523"/>
      <c r="Q44" s="524"/>
      <c r="R44" s="525"/>
      <c r="S44" s="525"/>
      <c r="T44" s="525"/>
      <c r="U44" s="525"/>
      <c r="V44" s="525"/>
      <c r="W44" s="525"/>
      <c r="X44" s="525"/>
      <c r="Y44" s="525"/>
      <c r="Z44" s="525"/>
      <c r="AA44" s="525"/>
      <c r="AB44" s="525"/>
      <c r="AC44" s="525"/>
      <c r="AD44" s="525"/>
      <c r="AE44" s="526"/>
      <c r="AF44" s="527"/>
      <c r="AG44" s="528"/>
      <c r="AH44" s="528"/>
      <c r="AI44" s="528"/>
      <c r="AJ44" s="529"/>
      <c r="AK44" s="586"/>
      <c r="AL44" s="587"/>
      <c r="AM44" s="587"/>
      <c r="AN44" s="587"/>
      <c r="AO44" s="587"/>
      <c r="AP44" s="587"/>
      <c r="AQ44" s="587"/>
      <c r="AR44" s="587"/>
      <c r="AS44" s="587"/>
      <c r="AT44" s="587"/>
      <c r="AU44" s="587"/>
      <c r="AV44" s="587"/>
      <c r="AW44" s="587"/>
      <c r="AX44" s="587"/>
      <c r="AY44" s="587"/>
      <c r="AZ44" s="588"/>
      <c r="BA44" s="588"/>
      <c r="BB44" s="588"/>
      <c r="BC44" s="588"/>
      <c r="BD44" s="588"/>
      <c r="BE44" s="589"/>
      <c r="BF44" s="589"/>
      <c r="BG44" s="589"/>
      <c r="BH44" s="589"/>
      <c r="BI44" s="590"/>
      <c r="BJ44" s="472"/>
      <c r="BK44" s="472"/>
      <c r="BL44" s="472"/>
      <c r="BM44" s="472"/>
      <c r="BN44" s="472"/>
      <c r="BO44" s="568"/>
      <c r="BP44" s="568"/>
      <c r="BQ44" s="520">
        <v>38</v>
      </c>
      <c r="BR44" s="534"/>
      <c r="BS44" s="535"/>
      <c r="BT44" s="536"/>
      <c r="BU44" s="536"/>
      <c r="BV44" s="536"/>
      <c r="BW44" s="536"/>
      <c r="BX44" s="536"/>
      <c r="BY44" s="536"/>
      <c r="BZ44" s="536"/>
      <c r="CA44" s="536"/>
      <c r="CB44" s="536"/>
      <c r="CC44" s="536"/>
      <c r="CD44" s="536"/>
      <c r="CE44" s="536"/>
      <c r="CF44" s="536"/>
      <c r="CG44" s="537"/>
      <c r="CH44" s="538"/>
      <c r="CI44" s="539"/>
      <c r="CJ44" s="539"/>
      <c r="CK44" s="539"/>
      <c r="CL44" s="540"/>
      <c r="CM44" s="538"/>
      <c r="CN44" s="539"/>
      <c r="CO44" s="539"/>
      <c r="CP44" s="539"/>
      <c r="CQ44" s="540"/>
      <c r="CR44" s="538"/>
      <c r="CS44" s="539"/>
      <c r="CT44" s="539"/>
      <c r="CU44" s="539"/>
      <c r="CV44" s="540"/>
      <c r="CW44" s="538"/>
      <c r="CX44" s="539"/>
      <c r="CY44" s="539"/>
      <c r="CZ44" s="539"/>
      <c r="DA44" s="540"/>
      <c r="DB44" s="538"/>
      <c r="DC44" s="539"/>
      <c r="DD44" s="539"/>
      <c r="DE44" s="539"/>
      <c r="DF44" s="540"/>
      <c r="DG44" s="538"/>
      <c r="DH44" s="539"/>
      <c r="DI44" s="539"/>
      <c r="DJ44" s="539"/>
      <c r="DK44" s="540"/>
      <c r="DL44" s="538"/>
      <c r="DM44" s="539"/>
      <c r="DN44" s="539"/>
      <c r="DO44" s="539"/>
      <c r="DP44" s="540"/>
      <c r="DQ44" s="538"/>
      <c r="DR44" s="539"/>
      <c r="DS44" s="539"/>
      <c r="DT44" s="539"/>
      <c r="DU44" s="540"/>
      <c r="DV44" s="535"/>
      <c r="DW44" s="536"/>
      <c r="DX44" s="536"/>
      <c r="DY44" s="536"/>
      <c r="DZ44" s="541"/>
      <c r="EA44" s="465"/>
    </row>
    <row r="45" spans="1:131" ht="26.25" customHeight="1" x14ac:dyDescent="0.15">
      <c r="A45" s="520">
        <v>18</v>
      </c>
      <c r="B45" s="521"/>
      <c r="C45" s="522"/>
      <c r="D45" s="522"/>
      <c r="E45" s="522"/>
      <c r="F45" s="522"/>
      <c r="G45" s="522"/>
      <c r="H45" s="522"/>
      <c r="I45" s="522"/>
      <c r="J45" s="522"/>
      <c r="K45" s="522"/>
      <c r="L45" s="522"/>
      <c r="M45" s="522"/>
      <c r="N45" s="522"/>
      <c r="O45" s="522"/>
      <c r="P45" s="523"/>
      <c r="Q45" s="524"/>
      <c r="R45" s="525"/>
      <c r="S45" s="525"/>
      <c r="T45" s="525"/>
      <c r="U45" s="525"/>
      <c r="V45" s="525"/>
      <c r="W45" s="525"/>
      <c r="X45" s="525"/>
      <c r="Y45" s="525"/>
      <c r="Z45" s="525"/>
      <c r="AA45" s="525"/>
      <c r="AB45" s="525"/>
      <c r="AC45" s="525"/>
      <c r="AD45" s="525"/>
      <c r="AE45" s="526"/>
      <c r="AF45" s="527"/>
      <c r="AG45" s="528"/>
      <c r="AH45" s="528"/>
      <c r="AI45" s="528"/>
      <c r="AJ45" s="529"/>
      <c r="AK45" s="586"/>
      <c r="AL45" s="587"/>
      <c r="AM45" s="587"/>
      <c r="AN45" s="587"/>
      <c r="AO45" s="587"/>
      <c r="AP45" s="587"/>
      <c r="AQ45" s="587"/>
      <c r="AR45" s="587"/>
      <c r="AS45" s="587"/>
      <c r="AT45" s="587"/>
      <c r="AU45" s="587"/>
      <c r="AV45" s="587"/>
      <c r="AW45" s="587"/>
      <c r="AX45" s="587"/>
      <c r="AY45" s="587"/>
      <c r="AZ45" s="588"/>
      <c r="BA45" s="588"/>
      <c r="BB45" s="588"/>
      <c r="BC45" s="588"/>
      <c r="BD45" s="588"/>
      <c r="BE45" s="589"/>
      <c r="BF45" s="589"/>
      <c r="BG45" s="589"/>
      <c r="BH45" s="589"/>
      <c r="BI45" s="590"/>
      <c r="BJ45" s="472"/>
      <c r="BK45" s="472"/>
      <c r="BL45" s="472"/>
      <c r="BM45" s="472"/>
      <c r="BN45" s="472"/>
      <c r="BO45" s="568"/>
      <c r="BP45" s="568"/>
      <c r="BQ45" s="520">
        <v>39</v>
      </c>
      <c r="BR45" s="534"/>
      <c r="BS45" s="535"/>
      <c r="BT45" s="536"/>
      <c r="BU45" s="536"/>
      <c r="BV45" s="536"/>
      <c r="BW45" s="536"/>
      <c r="BX45" s="536"/>
      <c r="BY45" s="536"/>
      <c r="BZ45" s="536"/>
      <c r="CA45" s="536"/>
      <c r="CB45" s="536"/>
      <c r="CC45" s="536"/>
      <c r="CD45" s="536"/>
      <c r="CE45" s="536"/>
      <c r="CF45" s="536"/>
      <c r="CG45" s="537"/>
      <c r="CH45" s="538"/>
      <c r="CI45" s="539"/>
      <c r="CJ45" s="539"/>
      <c r="CK45" s="539"/>
      <c r="CL45" s="540"/>
      <c r="CM45" s="538"/>
      <c r="CN45" s="539"/>
      <c r="CO45" s="539"/>
      <c r="CP45" s="539"/>
      <c r="CQ45" s="540"/>
      <c r="CR45" s="538"/>
      <c r="CS45" s="539"/>
      <c r="CT45" s="539"/>
      <c r="CU45" s="539"/>
      <c r="CV45" s="540"/>
      <c r="CW45" s="538"/>
      <c r="CX45" s="539"/>
      <c r="CY45" s="539"/>
      <c r="CZ45" s="539"/>
      <c r="DA45" s="540"/>
      <c r="DB45" s="538"/>
      <c r="DC45" s="539"/>
      <c r="DD45" s="539"/>
      <c r="DE45" s="539"/>
      <c r="DF45" s="540"/>
      <c r="DG45" s="538"/>
      <c r="DH45" s="539"/>
      <c r="DI45" s="539"/>
      <c r="DJ45" s="539"/>
      <c r="DK45" s="540"/>
      <c r="DL45" s="538"/>
      <c r="DM45" s="539"/>
      <c r="DN45" s="539"/>
      <c r="DO45" s="539"/>
      <c r="DP45" s="540"/>
      <c r="DQ45" s="538"/>
      <c r="DR45" s="539"/>
      <c r="DS45" s="539"/>
      <c r="DT45" s="539"/>
      <c r="DU45" s="540"/>
      <c r="DV45" s="535"/>
      <c r="DW45" s="536"/>
      <c r="DX45" s="536"/>
      <c r="DY45" s="536"/>
      <c r="DZ45" s="541"/>
      <c r="EA45" s="465"/>
    </row>
    <row r="46" spans="1:131" ht="26.25" customHeight="1" x14ac:dyDescent="0.15">
      <c r="A46" s="520">
        <v>19</v>
      </c>
      <c r="B46" s="521"/>
      <c r="C46" s="522"/>
      <c r="D46" s="522"/>
      <c r="E46" s="522"/>
      <c r="F46" s="522"/>
      <c r="G46" s="522"/>
      <c r="H46" s="522"/>
      <c r="I46" s="522"/>
      <c r="J46" s="522"/>
      <c r="K46" s="522"/>
      <c r="L46" s="522"/>
      <c r="M46" s="522"/>
      <c r="N46" s="522"/>
      <c r="O46" s="522"/>
      <c r="P46" s="523"/>
      <c r="Q46" s="524"/>
      <c r="R46" s="525"/>
      <c r="S46" s="525"/>
      <c r="T46" s="525"/>
      <c r="U46" s="525"/>
      <c r="V46" s="525"/>
      <c r="W46" s="525"/>
      <c r="X46" s="525"/>
      <c r="Y46" s="525"/>
      <c r="Z46" s="525"/>
      <c r="AA46" s="525"/>
      <c r="AB46" s="525"/>
      <c r="AC46" s="525"/>
      <c r="AD46" s="525"/>
      <c r="AE46" s="526"/>
      <c r="AF46" s="527"/>
      <c r="AG46" s="528"/>
      <c r="AH46" s="528"/>
      <c r="AI46" s="528"/>
      <c r="AJ46" s="529"/>
      <c r="AK46" s="586"/>
      <c r="AL46" s="587"/>
      <c r="AM46" s="587"/>
      <c r="AN46" s="587"/>
      <c r="AO46" s="587"/>
      <c r="AP46" s="587"/>
      <c r="AQ46" s="587"/>
      <c r="AR46" s="587"/>
      <c r="AS46" s="587"/>
      <c r="AT46" s="587"/>
      <c r="AU46" s="587"/>
      <c r="AV46" s="587"/>
      <c r="AW46" s="587"/>
      <c r="AX46" s="587"/>
      <c r="AY46" s="587"/>
      <c r="AZ46" s="588"/>
      <c r="BA46" s="588"/>
      <c r="BB46" s="588"/>
      <c r="BC46" s="588"/>
      <c r="BD46" s="588"/>
      <c r="BE46" s="589"/>
      <c r="BF46" s="589"/>
      <c r="BG46" s="589"/>
      <c r="BH46" s="589"/>
      <c r="BI46" s="590"/>
      <c r="BJ46" s="472"/>
      <c r="BK46" s="472"/>
      <c r="BL46" s="472"/>
      <c r="BM46" s="472"/>
      <c r="BN46" s="472"/>
      <c r="BO46" s="568"/>
      <c r="BP46" s="568"/>
      <c r="BQ46" s="520">
        <v>40</v>
      </c>
      <c r="BR46" s="534"/>
      <c r="BS46" s="535"/>
      <c r="BT46" s="536"/>
      <c r="BU46" s="536"/>
      <c r="BV46" s="536"/>
      <c r="BW46" s="536"/>
      <c r="BX46" s="536"/>
      <c r="BY46" s="536"/>
      <c r="BZ46" s="536"/>
      <c r="CA46" s="536"/>
      <c r="CB46" s="536"/>
      <c r="CC46" s="536"/>
      <c r="CD46" s="536"/>
      <c r="CE46" s="536"/>
      <c r="CF46" s="536"/>
      <c r="CG46" s="537"/>
      <c r="CH46" s="538"/>
      <c r="CI46" s="539"/>
      <c r="CJ46" s="539"/>
      <c r="CK46" s="539"/>
      <c r="CL46" s="540"/>
      <c r="CM46" s="538"/>
      <c r="CN46" s="539"/>
      <c r="CO46" s="539"/>
      <c r="CP46" s="539"/>
      <c r="CQ46" s="540"/>
      <c r="CR46" s="538"/>
      <c r="CS46" s="539"/>
      <c r="CT46" s="539"/>
      <c r="CU46" s="539"/>
      <c r="CV46" s="540"/>
      <c r="CW46" s="538"/>
      <c r="CX46" s="539"/>
      <c r="CY46" s="539"/>
      <c r="CZ46" s="539"/>
      <c r="DA46" s="540"/>
      <c r="DB46" s="538"/>
      <c r="DC46" s="539"/>
      <c r="DD46" s="539"/>
      <c r="DE46" s="539"/>
      <c r="DF46" s="540"/>
      <c r="DG46" s="538"/>
      <c r="DH46" s="539"/>
      <c r="DI46" s="539"/>
      <c r="DJ46" s="539"/>
      <c r="DK46" s="540"/>
      <c r="DL46" s="538"/>
      <c r="DM46" s="539"/>
      <c r="DN46" s="539"/>
      <c r="DO46" s="539"/>
      <c r="DP46" s="540"/>
      <c r="DQ46" s="538"/>
      <c r="DR46" s="539"/>
      <c r="DS46" s="539"/>
      <c r="DT46" s="539"/>
      <c r="DU46" s="540"/>
      <c r="DV46" s="535"/>
      <c r="DW46" s="536"/>
      <c r="DX46" s="536"/>
      <c r="DY46" s="536"/>
      <c r="DZ46" s="541"/>
      <c r="EA46" s="465"/>
    </row>
    <row r="47" spans="1:131" ht="26.25" customHeight="1" x14ac:dyDescent="0.15">
      <c r="A47" s="520">
        <v>20</v>
      </c>
      <c r="B47" s="521"/>
      <c r="C47" s="522"/>
      <c r="D47" s="522"/>
      <c r="E47" s="522"/>
      <c r="F47" s="522"/>
      <c r="G47" s="522"/>
      <c r="H47" s="522"/>
      <c r="I47" s="522"/>
      <c r="J47" s="522"/>
      <c r="K47" s="522"/>
      <c r="L47" s="522"/>
      <c r="M47" s="522"/>
      <c r="N47" s="522"/>
      <c r="O47" s="522"/>
      <c r="P47" s="523"/>
      <c r="Q47" s="524"/>
      <c r="R47" s="525"/>
      <c r="S47" s="525"/>
      <c r="T47" s="525"/>
      <c r="U47" s="525"/>
      <c r="V47" s="525"/>
      <c r="W47" s="525"/>
      <c r="X47" s="525"/>
      <c r="Y47" s="525"/>
      <c r="Z47" s="525"/>
      <c r="AA47" s="525"/>
      <c r="AB47" s="525"/>
      <c r="AC47" s="525"/>
      <c r="AD47" s="525"/>
      <c r="AE47" s="526"/>
      <c r="AF47" s="527"/>
      <c r="AG47" s="528"/>
      <c r="AH47" s="528"/>
      <c r="AI47" s="528"/>
      <c r="AJ47" s="529"/>
      <c r="AK47" s="586"/>
      <c r="AL47" s="587"/>
      <c r="AM47" s="587"/>
      <c r="AN47" s="587"/>
      <c r="AO47" s="587"/>
      <c r="AP47" s="587"/>
      <c r="AQ47" s="587"/>
      <c r="AR47" s="587"/>
      <c r="AS47" s="587"/>
      <c r="AT47" s="587"/>
      <c r="AU47" s="587"/>
      <c r="AV47" s="587"/>
      <c r="AW47" s="587"/>
      <c r="AX47" s="587"/>
      <c r="AY47" s="587"/>
      <c r="AZ47" s="588"/>
      <c r="BA47" s="588"/>
      <c r="BB47" s="588"/>
      <c r="BC47" s="588"/>
      <c r="BD47" s="588"/>
      <c r="BE47" s="589"/>
      <c r="BF47" s="589"/>
      <c r="BG47" s="589"/>
      <c r="BH47" s="589"/>
      <c r="BI47" s="590"/>
      <c r="BJ47" s="472"/>
      <c r="BK47" s="472"/>
      <c r="BL47" s="472"/>
      <c r="BM47" s="472"/>
      <c r="BN47" s="472"/>
      <c r="BO47" s="568"/>
      <c r="BP47" s="568"/>
      <c r="BQ47" s="520">
        <v>41</v>
      </c>
      <c r="BR47" s="534"/>
      <c r="BS47" s="535"/>
      <c r="BT47" s="536"/>
      <c r="BU47" s="536"/>
      <c r="BV47" s="536"/>
      <c r="BW47" s="536"/>
      <c r="BX47" s="536"/>
      <c r="BY47" s="536"/>
      <c r="BZ47" s="536"/>
      <c r="CA47" s="536"/>
      <c r="CB47" s="536"/>
      <c r="CC47" s="536"/>
      <c r="CD47" s="536"/>
      <c r="CE47" s="536"/>
      <c r="CF47" s="536"/>
      <c r="CG47" s="537"/>
      <c r="CH47" s="538"/>
      <c r="CI47" s="539"/>
      <c r="CJ47" s="539"/>
      <c r="CK47" s="539"/>
      <c r="CL47" s="540"/>
      <c r="CM47" s="538"/>
      <c r="CN47" s="539"/>
      <c r="CO47" s="539"/>
      <c r="CP47" s="539"/>
      <c r="CQ47" s="540"/>
      <c r="CR47" s="538"/>
      <c r="CS47" s="539"/>
      <c r="CT47" s="539"/>
      <c r="CU47" s="539"/>
      <c r="CV47" s="540"/>
      <c r="CW47" s="538"/>
      <c r="CX47" s="539"/>
      <c r="CY47" s="539"/>
      <c r="CZ47" s="539"/>
      <c r="DA47" s="540"/>
      <c r="DB47" s="538"/>
      <c r="DC47" s="539"/>
      <c r="DD47" s="539"/>
      <c r="DE47" s="539"/>
      <c r="DF47" s="540"/>
      <c r="DG47" s="538"/>
      <c r="DH47" s="539"/>
      <c r="DI47" s="539"/>
      <c r="DJ47" s="539"/>
      <c r="DK47" s="540"/>
      <c r="DL47" s="538"/>
      <c r="DM47" s="539"/>
      <c r="DN47" s="539"/>
      <c r="DO47" s="539"/>
      <c r="DP47" s="540"/>
      <c r="DQ47" s="538"/>
      <c r="DR47" s="539"/>
      <c r="DS47" s="539"/>
      <c r="DT47" s="539"/>
      <c r="DU47" s="540"/>
      <c r="DV47" s="535"/>
      <c r="DW47" s="536"/>
      <c r="DX47" s="536"/>
      <c r="DY47" s="536"/>
      <c r="DZ47" s="541"/>
      <c r="EA47" s="465"/>
    </row>
    <row r="48" spans="1:131" ht="26.25" customHeight="1" x14ac:dyDescent="0.15">
      <c r="A48" s="520">
        <v>21</v>
      </c>
      <c r="B48" s="521"/>
      <c r="C48" s="522"/>
      <c r="D48" s="522"/>
      <c r="E48" s="522"/>
      <c r="F48" s="522"/>
      <c r="G48" s="522"/>
      <c r="H48" s="522"/>
      <c r="I48" s="522"/>
      <c r="J48" s="522"/>
      <c r="K48" s="522"/>
      <c r="L48" s="522"/>
      <c r="M48" s="522"/>
      <c r="N48" s="522"/>
      <c r="O48" s="522"/>
      <c r="P48" s="523"/>
      <c r="Q48" s="524"/>
      <c r="R48" s="525"/>
      <c r="S48" s="525"/>
      <c r="T48" s="525"/>
      <c r="U48" s="525"/>
      <c r="V48" s="525"/>
      <c r="W48" s="525"/>
      <c r="X48" s="525"/>
      <c r="Y48" s="525"/>
      <c r="Z48" s="525"/>
      <c r="AA48" s="525"/>
      <c r="AB48" s="525"/>
      <c r="AC48" s="525"/>
      <c r="AD48" s="525"/>
      <c r="AE48" s="526"/>
      <c r="AF48" s="527"/>
      <c r="AG48" s="528"/>
      <c r="AH48" s="528"/>
      <c r="AI48" s="528"/>
      <c r="AJ48" s="529"/>
      <c r="AK48" s="586"/>
      <c r="AL48" s="587"/>
      <c r="AM48" s="587"/>
      <c r="AN48" s="587"/>
      <c r="AO48" s="587"/>
      <c r="AP48" s="587"/>
      <c r="AQ48" s="587"/>
      <c r="AR48" s="587"/>
      <c r="AS48" s="587"/>
      <c r="AT48" s="587"/>
      <c r="AU48" s="587"/>
      <c r="AV48" s="587"/>
      <c r="AW48" s="587"/>
      <c r="AX48" s="587"/>
      <c r="AY48" s="587"/>
      <c r="AZ48" s="588"/>
      <c r="BA48" s="588"/>
      <c r="BB48" s="588"/>
      <c r="BC48" s="588"/>
      <c r="BD48" s="588"/>
      <c r="BE48" s="589"/>
      <c r="BF48" s="589"/>
      <c r="BG48" s="589"/>
      <c r="BH48" s="589"/>
      <c r="BI48" s="590"/>
      <c r="BJ48" s="472"/>
      <c r="BK48" s="472"/>
      <c r="BL48" s="472"/>
      <c r="BM48" s="472"/>
      <c r="BN48" s="472"/>
      <c r="BO48" s="568"/>
      <c r="BP48" s="568"/>
      <c r="BQ48" s="520">
        <v>42</v>
      </c>
      <c r="BR48" s="534"/>
      <c r="BS48" s="535"/>
      <c r="BT48" s="536"/>
      <c r="BU48" s="536"/>
      <c r="BV48" s="536"/>
      <c r="BW48" s="536"/>
      <c r="BX48" s="536"/>
      <c r="BY48" s="536"/>
      <c r="BZ48" s="536"/>
      <c r="CA48" s="536"/>
      <c r="CB48" s="536"/>
      <c r="CC48" s="536"/>
      <c r="CD48" s="536"/>
      <c r="CE48" s="536"/>
      <c r="CF48" s="536"/>
      <c r="CG48" s="537"/>
      <c r="CH48" s="538"/>
      <c r="CI48" s="539"/>
      <c r="CJ48" s="539"/>
      <c r="CK48" s="539"/>
      <c r="CL48" s="540"/>
      <c r="CM48" s="538"/>
      <c r="CN48" s="539"/>
      <c r="CO48" s="539"/>
      <c r="CP48" s="539"/>
      <c r="CQ48" s="540"/>
      <c r="CR48" s="538"/>
      <c r="CS48" s="539"/>
      <c r="CT48" s="539"/>
      <c r="CU48" s="539"/>
      <c r="CV48" s="540"/>
      <c r="CW48" s="538"/>
      <c r="CX48" s="539"/>
      <c r="CY48" s="539"/>
      <c r="CZ48" s="539"/>
      <c r="DA48" s="540"/>
      <c r="DB48" s="538"/>
      <c r="DC48" s="539"/>
      <c r="DD48" s="539"/>
      <c r="DE48" s="539"/>
      <c r="DF48" s="540"/>
      <c r="DG48" s="538"/>
      <c r="DH48" s="539"/>
      <c r="DI48" s="539"/>
      <c r="DJ48" s="539"/>
      <c r="DK48" s="540"/>
      <c r="DL48" s="538"/>
      <c r="DM48" s="539"/>
      <c r="DN48" s="539"/>
      <c r="DO48" s="539"/>
      <c r="DP48" s="540"/>
      <c r="DQ48" s="538"/>
      <c r="DR48" s="539"/>
      <c r="DS48" s="539"/>
      <c r="DT48" s="539"/>
      <c r="DU48" s="540"/>
      <c r="DV48" s="535"/>
      <c r="DW48" s="536"/>
      <c r="DX48" s="536"/>
      <c r="DY48" s="536"/>
      <c r="DZ48" s="541"/>
      <c r="EA48" s="465"/>
    </row>
    <row r="49" spans="1:131" ht="26.25" customHeight="1" x14ac:dyDescent="0.15">
      <c r="A49" s="520">
        <v>22</v>
      </c>
      <c r="B49" s="521"/>
      <c r="C49" s="522"/>
      <c r="D49" s="522"/>
      <c r="E49" s="522"/>
      <c r="F49" s="522"/>
      <c r="G49" s="522"/>
      <c r="H49" s="522"/>
      <c r="I49" s="522"/>
      <c r="J49" s="522"/>
      <c r="K49" s="522"/>
      <c r="L49" s="522"/>
      <c r="M49" s="522"/>
      <c r="N49" s="522"/>
      <c r="O49" s="522"/>
      <c r="P49" s="523"/>
      <c r="Q49" s="524"/>
      <c r="R49" s="525"/>
      <c r="S49" s="525"/>
      <c r="T49" s="525"/>
      <c r="U49" s="525"/>
      <c r="V49" s="525"/>
      <c r="W49" s="525"/>
      <c r="X49" s="525"/>
      <c r="Y49" s="525"/>
      <c r="Z49" s="525"/>
      <c r="AA49" s="525"/>
      <c r="AB49" s="525"/>
      <c r="AC49" s="525"/>
      <c r="AD49" s="525"/>
      <c r="AE49" s="526"/>
      <c r="AF49" s="527"/>
      <c r="AG49" s="528"/>
      <c r="AH49" s="528"/>
      <c r="AI49" s="528"/>
      <c r="AJ49" s="529"/>
      <c r="AK49" s="586"/>
      <c r="AL49" s="587"/>
      <c r="AM49" s="587"/>
      <c r="AN49" s="587"/>
      <c r="AO49" s="587"/>
      <c r="AP49" s="587"/>
      <c r="AQ49" s="587"/>
      <c r="AR49" s="587"/>
      <c r="AS49" s="587"/>
      <c r="AT49" s="587"/>
      <c r="AU49" s="587"/>
      <c r="AV49" s="587"/>
      <c r="AW49" s="587"/>
      <c r="AX49" s="587"/>
      <c r="AY49" s="587"/>
      <c r="AZ49" s="588"/>
      <c r="BA49" s="588"/>
      <c r="BB49" s="588"/>
      <c r="BC49" s="588"/>
      <c r="BD49" s="588"/>
      <c r="BE49" s="589"/>
      <c r="BF49" s="589"/>
      <c r="BG49" s="589"/>
      <c r="BH49" s="589"/>
      <c r="BI49" s="590"/>
      <c r="BJ49" s="472"/>
      <c r="BK49" s="472"/>
      <c r="BL49" s="472"/>
      <c r="BM49" s="472"/>
      <c r="BN49" s="472"/>
      <c r="BO49" s="568"/>
      <c r="BP49" s="568"/>
      <c r="BQ49" s="520">
        <v>43</v>
      </c>
      <c r="BR49" s="534"/>
      <c r="BS49" s="535"/>
      <c r="BT49" s="536"/>
      <c r="BU49" s="536"/>
      <c r="BV49" s="536"/>
      <c r="BW49" s="536"/>
      <c r="BX49" s="536"/>
      <c r="BY49" s="536"/>
      <c r="BZ49" s="536"/>
      <c r="CA49" s="536"/>
      <c r="CB49" s="536"/>
      <c r="CC49" s="536"/>
      <c r="CD49" s="536"/>
      <c r="CE49" s="536"/>
      <c r="CF49" s="536"/>
      <c r="CG49" s="537"/>
      <c r="CH49" s="538"/>
      <c r="CI49" s="539"/>
      <c r="CJ49" s="539"/>
      <c r="CK49" s="539"/>
      <c r="CL49" s="540"/>
      <c r="CM49" s="538"/>
      <c r="CN49" s="539"/>
      <c r="CO49" s="539"/>
      <c r="CP49" s="539"/>
      <c r="CQ49" s="540"/>
      <c r="CR49" s="538"/>
      <c r="CS49" s="539"/>
      <c r="CT49" s="539"/>
      <c r="CU49" s="539"/>
      <c r="CV49" s="540"/>
      <c r="CW49" s="538"/>
      <c r="CX49" s="539"/>
      <c r="CY49" s="539"/>
      <c r="CZ49" s="539"/>
      <c r="DA49" s="540"/>
      <c r="DB49" s="538"/>
      <c r="DC49" s="539"/>
      <c r="DD49" s="539"/>
      <c r="DE49" s="539"/>
      <c r="DF49" s="540"/>
      <c r="DG49" s="538"/>
      <c r="DH49" s="539"/>
      <c r="DI49" s="539"/>
      <c r="DJ49" s="539"/>
      <c r="DK49" s="540"/>
      <c r="DL49" s="538"/>
      <c r="DM49" s="539"/>
      <c r="DN49" s="539"/>
      <c r="DO49" s="539"/>
      <c r="DP49" s="540"/>
      <c r="DQ49" s="538"/>
      <c r="DR49" s="539"/>
      <c r="DS49" s="539"/>
      <c r="DT49" s="539"/>
      <c r="DU49" s="540"/>
      <c r="DV49" s="535"/>
      <c r="DW49" s="536"/>
      <c r="DX49" s="536"/>
      <c r="DY49" s="536"/>
      <c r="DZ49" s="541"/>
      <c r="EA49" s="465"/>
    </row>
    <row r="50" spans="1:131" ht="26.25" customHeight="1" x14ac:dyDescent="0.15">
      <c r="A50" s="520">
        <v>23</v>
      </c>
      <c r="B50" s="521"/>
      <c r="C50" s="522"/>
      <c r="D50" s="522"/>
      <c r="E50" s="522"/>
      <c r="F50" s="522"/>
      <c r="G50" s="522"/>
      <c r="H50" s="522"/>
      <c r="I50" s="522"/>
      <c r="J50" s="522"/>
      <c r="K50" s="522"/>
      <c r="L50" s="522"/>
      <c r="M50" s="522"/>
      <c r="N50" s="522"/>
      <c r="O50" s="522"/>
      <c r="P50" s="523"/>
      <c r="Q50" s="591"/>
      <c r="R50" s="592"/>
      <c r="S50" s="592"/>
      <c r="T50" s="592"/>
      <c r="U50" s="592"/>
      <c r="V50" s="592"/>
      <c r="W50" s="592"/>
      <c r="X50" s="592"/>
      <c r="Y50" s="592"/>
      <c r="Z50" s="592"/>
      <c r="AA50" s="592"/>
      <c r="AB50" s="592"/>
      <c r="AC50" s="592"/>
      <c r="AD50" s="592"/>
      <c r="AE50" s="593"/>
      <c r="AF50" s="527"/>
      <c r="AG50" s="528"/>
      <c r="AH50" s="528"/>
      <c r="AI50" s="528"/>
      <c r="AJ50" s="529"/>
      <c r="AK50" s="594"/>
      <c r="AL50" s="592"/>
      <c r="AM50" s="592"/>
      <c r="AN50" s="592"/>
      <c r="AO50" s="592"/>
      <c r="AP50" s="592"/>
      <c r="AQ50" s="592"/>
      <c r="AR50" s="592"/>
      <c r="AS50" s="592"/>
      <c r="AT50" s="592"/>
      <c r="AU50" s="592"/>
      <c r="AV50" s="592"/>
      <c r="AW50" s="592"/>
      <c r="AX50" s="592"/>
      <c r="AY50" s="592"/>
      <c r="AZ50" s="595"/>
      <c r="BA50" s="595"/>
      <c r="BB50" s="595"/>
      <c r="BC50" s="595"/>
      <c r="BD50" s="595"/>
      <c r="BE50" s="589"/>
      <c r="BF50" s="589"/>
      <c r="BG50" s="589"/>
      <c r="BH50" s="589"/>
      <c r="BI50" s="590"/>
      <c r="BJ50" s="472"/>
      <c r="BK50" s="472"/>
      <c r="BL50" s="472"/>
      <c r="BM50" s="472"/>
      <c r="BN50" s="472"/>
      <c r="BO50" s="568"/>
      <c r="BP50" s="568"/>
      <c r="BQ50" s="520">
        <v>44</v>
      </c>
      <c r="BR50" s="534"/>
      <c r="BS50" s="535"/>
      <c r="BT50" s="536"/>
      <c r="BU50" s="536"/>
      <c r="BV50" s="536"/>
      <c r="BW50" s="536"/>
      <c r="BX50" s="536"/>
      <c r="BY50" s="536"/>
      <c r="BZ50" s="536"/>
      <c r="CA50" s="536"/>
      <c r="CB50" s="536"/>
      <c r="CC50" s="536"/>
      <c r="CD50" s="536"/>
      <c r="CE50" s="536"/>
      <c r="CF50" s="536"/>
      <c r="CG50" s="537"/>
      <c r="CH50" s="538"/>
      <c r="CI50" s="539"/>
      <c r="CJ50" s="539"/>
      <c r="CK50" s="539"/>
      <c r="CL50" s="540"/>
      <c r="CM50" s="538"/>
      <c r="CN50" s="539"/>
      <c r="CO50" s="539"/>
      <c r="CP50" s="539"/>
      <c r="CQ50" s="540"/>
      <c r="CR50" s="538"/>
      <c r="CS50" s="539"/>
      <c r="CT50" s="539"/>
      <c r="CU50" s="539"/>
      <c r="CV50" s="540"/>
      <c r="CW50" s="538"/>
      <c r="CX50" s="539"/>
      <c r="CY50" s="539"/>
      <c r="CZ50" s="539"/>
      <c r="DA50" s="540"/>
      <c r="DB50" s="538"/>
      <c r="DC50" s="539"/>
      <c r="DD50" s="539"/>
      <c r="DE50" s="539"/>
      <c r="DF50" s="540"/>
      <c r="DG50" s="538"/>
      <c r="DH50" s="539"/>
      <c r="DI50" s="539"/>
      <c r="DJ50" s="539"/>
      <c r="DK50" s="540"/>
      <c r="DL50" s="538"/>
      <c r="DM50" s="539"/>
      <c r="DN50" s="539"/>
      <c r="DO50" s="539"/>
      <c r="DP50" s="540"/>
      <c r="DQ50" s="538"/>
      <c r="DR50" s="539"/>
      <c r="DS50" s="539"/>
      <c r="DT50" s="539"/>
      <c r="DU50" s="540"/>
      <c r="DV50" s="535"/>
      <c r="DW50" s="536"/>
      <c r="DX50" s="536"/>
      <c r="DY50" s="536"/>
      <c r="DZ50" s="541"/>
      <c r="EA50" s="465"/>
    </row>
    <row r="51" spans="1:131" ht="26.25" customHeight="1" x14ac:dyDescent="0.15">
      <c r="A51" s="520">
        <v>24</v>
      </c>
      <c r="B51" s="521"/>
      <c r="C51" s="522"/>
      <c r="D51" s="522"/>
      <c r="E51" s="522"/>
      <c r="F51" s="522"/>
      <c r="G51" s="522"/>
      <c r="H51" s="522"/>
      <c r="I51" s="522"/>
      <c r="J51" s="522"/>
      <c r="K51" s="522"/>
      <c r="L51" s="522"/>
      <c r="M51" s="522"/>
      <c r="N51" s="522"/>
      <c r="O51" s="522"/>
      <c r="P51" s="523"/>
      <c r="Q51" s="591"/>
      <c r="R51" s="592"/>
      <c r="S51" s="592"/>
      <c r="T51" s="592"/>
      <c r="U51" s="592"/>
      <c r="V51" s="592"/>
      <c r="W51" s="592"/>
      <c r="X51" s="592"/>
      <c r="Y51" s="592"/>
      <c r="Z51" s="592"/>
      <c r="AA51" s="592"/>
      <c r="AB51" s="592"/>
      <c r="AC51" s="592"/>
      <c r="AD51" s="592"/>
      <c r="AE51" s="593"/>
      <c r="AF51" s="527"/>
      <c r="AG51" s="528"/>
      <c r="AH51" s="528"/>
      <c r="AI51" s="528"/>
      <c r="AJ51" s="529"/>
      <c r="AK51" s="594"/>
      <c r="AL51" s="592"/>
      <c r="AM51" s="592"/>
      <c r="AN51" s="592"/>
      <c r="AO51" s="592"/>
      <c r="AP51" s="592"/>
      <c r="AQ51" s="592"/>
      <c r="AR51" s="592"/>
      <c r="AS51" s="592"/>
      <c r="AT51" s="592"/>
      <c r="AU51" s="592"/>
      <c r="AV51" s="592"/>
      <c r="AW51" s="592"/>
      <c r="AX51" s="592"/>
      <c r="AY51" s="592"/>
      <c r="AZ51" s="595"/>
      <c r="BA51" s="595"/>
      <c r="BB51" s="595"/>
      <c r="BC51" s="595"/>
      <c r="BD51" s="595"/>
      <c r="BE51" s="589"/>
      <c r="BF51" s="589"/>
      <c r="BG51" s="589"/>
      <c r="BH51" s="589"/>
      <c r="BI51" s="590"/>
      <c r="BJ51" s="472"/>
      <c r="BK51" s="472"/>
      <c r="BL51" s="472"/>
      <c r="BM51" s="472"/>
      <c r="BN51" s="472"/>
      <c r="BO51" s="568"/>
      <c r="BP51" s="568"/>
      <c r="BQ51" s="520">
        <v>45</v>
      </c>
      <c r="BR51" s="534"/>
      <c r="BS51" s="535"/>
      <c r="BT51" s="536"/>
      <c r="BU51" s="536"/>
      <c r="BV51" s="536"/>
      <c r="BW51" s="536"/>
      <c r="BX51" s="536"/>
      <c r="BY51" s="536"/>
      <c r="BZ51" s="536"/>
      <c r="CA51" s="536"/>
      <c r="CB51" s="536"/>
      <c r="CC51" s="536"/>
      <c r="CD51" s="536"/>
      <c r="CE51" s="536"/>
      <c r="CF51" s="536"/>
      <c r="CG51" s="537"/>
      <c r="CH51" s="538"/>
      <c r="CI51" s="539"/>
      <c r="CJ51" s="539"/>
      <c r="CK51" s="539"/>
      <c r="CL51" s="540"/>
      <c r="CM51" s="538"/>
      <c r="CN51" s="539"/>
      <c r="CO51" s="539"/>
      <c r="CP51" s="539"/>
      <c r="CQ51" s="540"/>
      <c r="CR51" s="538"/>
      <c r="CS51" s="539"/>
      <c r="CT51" s="539"/>
      <c r="CU51" s="539"/>
      <c r="CV51" s="540"/>
      <c r="CW51" s="538"/>
      <c r="CX51" s="539"/>
      <c r="CY51" s="539"/>
      <c r="CZ51" s="539"/>
      <c r="DA51" s="540"/>
      <c r="DB51" s="538"/>
      <c r="DC51" s="539"/>
      <c r="DD51" s="539"/>
      <c r="DE51" s="539"/>
      <c r="DF51" s="540"/>
      <c r="DG51" s="538"/>
      <c r="DH51" s="539"/>
      <c r="DI51" s="539"/>
      <c r="DJ51" s="539"/>
      <c r="DK51" s="540"/>
      <c r="DL51" s="538"/>
      <c r="DM51" s="539"/>
      <c r="DN51" s="539"/>
      <c r="DO51" s="539"/>
      <c r="DP51" s="540"/>
      <c r="DQ51" s="538"/>
      <c r="DR51" s="539"/>
      <c r="DS51" s="539"/>
      <c r="DT51" s="539"/>
      <c r="DU51" s="540"/>
      <c r="DV51" s="535"/>
      <c r="DW51" s="536"/>
      <c r="DX51" s="536"/>
      <c r="DY51" s="536"/>
      <c r="DZ51" s="541"/>
      <c r="EA51" s="465"/>
    </row>
    <row r="52" spans="1:131" ht="26.25" customHeight="1" x14ac:dyDescent="0.15">
      <c r="A52" s="520">
        <v>25</v>
      </c>
      <c r="B52" s="521"/>
      <c r="C52" s="522"/>
      <c r="D52" s="522"/>
      <c r="E52" s="522"/>
      <c r="F52" s="522"/>
      <c r="G52" s="522"/>
      <c r="H52" s="522"/>
      <c r="I52" s="522"/>
      <c r="J52" s="522"/>
      <c r="K52" s="522"/>
      <c r="L52" s="522"/>
      <c r="M52" s="522"/>
      <c r="N52" s="522"/>
      <c r="O52" s="522"/>
      <c r="P52" s="523"/>
      <c r="Q52" s="591"/>
      <c r="R52" s="592"/>
      <c r="S52" s="592"/>
      <c r="T52" s="592"/>
      <c r="U52" s="592"/>
      <c r="V52" s="592"/>
      <c r="W52" s="592"/>
      <c r="X52" s="592"/>
      <c r="Y52" s="592"/>
      <c r="Z52" s="592"/>
      <c r="AA52" s="592"/>
      <c r="AB52" s="592"/>
      <c r="AC52" s="592"/>
      <c r="AD52" s="592"/>
      <c r="AE52" s="593"/>
      <c r="AF52" s="527"/>
      <c r="AG52" s="528"/>
      <c r="AH52" s="528"/>
      <c r="AI52" s="528"/>
      <c r="AJ52" s="529"/>
      <c r="AK52" s="594"/>
      <c r="AL52" s="592"/>
      <c r="AM52" s="592"/>
      <c r="AN52" s="592"/>
      <c r="AO52" s="592"/>
      <c r="AP52" s="592"/>
      <c r="AQ52" s="592"/>
      <c r="AR52" s="592"/>
      <c r="AS52" s="592"/>
      <c r="AT52" s="592"/>
      <c r="AU52" s="592"/>
      <c r="AV52" s="592"/>
      <c r="AW52" s="592"/>
      <c r="AX52" s="592"/>
      <c r="AY52" s="592"/>
      <c r="AZ52" s="595"/>
      <c r="BA52" s="595"/>
      <c r="BB52" s="595"/>
      <c r="BC52" s="595"/>
      <c r="BD52" s="595"/>
      <c r="BE52" s="589"/>
      <c r="BF52" s="589"/>
      <c r="BG52" s="589"/>
      <c r="BH52" s="589"/>
      <c r="BI52" s="590"/>
      <c r="BJ52" s="472"/>
      <c r="BK52" s="472"/>
      <c r="BL52" s="472"/>
      <c r="BM52" s="472"/>
      <c r="BN52" s="472"/>
      <c r="BO52" s="568"/>
      <c r="BP52" s="568"/>
      <c r="BQ52" s="520">
        <v>46</v>
      </c>
      <c r="BR52" s="534"/>
      <c r="BS52" s="535"/>
      <c r="BT52" s="536"/>
      <c r="BU52" s="536"/>
      <c r="BV52" s="536"/>
      <c r="BW52" s="536"/>
      <c r="BX52" s="536"/>
      <c r="BY52" s="536"/>
      <c r="BZ52" s="536"/>
      <c r="CA52" s="536"/>
      <c r="CB52" s="536"/>
      <c r="CC52" s="536"/>
      <c r="CD52" s="536"/>
      <c r="CE52" s="536"/>
      <c r="CF52" s="536"/>
      <c r="CG52" s="537"/>
      <c r="CH52" s="538"/>
      <c r="CI52" s="539"/>
      <c r="CJ52" s="539"/>
      <c r="CK52" s="539"/>
      <c r="CL52" s="540"/>
      <c r="CM52" s="538"/>
      <c r="CN52" s="539"/>
      <c r="CO52" s="539"/>
      <c r="CP52" s="539"/>
      <c r="CQ52" s="540"/>
      <c r="CR52" s="538"/>
      <c r="CS52" s="539"/>
      <c r="CT52" s="539"/>
      <c r="CU52" s="539"/>
      <c r="CV52" s="540"/>
      <c r="CW52" s="538"/>
      <c r="CX52" s="539"/>
      <c r="CY52" s="539"/>
      <c r="CZ52" s="539"/>
      <c r="DA52" s="540"/>
      <c r="DB52" s="538"/>
      <c r="DC52" s="539"/>
      <c r="DD52" s="539"/>
      <c r="DE52" s="539"/>
      <c r="DF52" s="540"/>
      <c r="DG52" s="538"/>
      <c r="DH52" s="539"/>
      <c r="DI52" s="539"/>
      <c r="DJ52" s="539"/>
      <c r="DK52" s="540"/>
      <c r="DL52" s="538"/>
      <c r="DM52" s="539"/>
      <c r="DN52" s="539"/>
      <c r="DO52" s="539"/>
      <c r="DP52" s="540"/>
      <c r="DQ52" s="538"/>
      <c r="DR52" s="539"/>
      <c r="DS52" s="539"/>
      <c r="DT52" s="539"/>
      <c r="DU52" s="540"/>
      <c r="DV52" s="535"/>
      <c r="DW52" s="536"/>
      <c r="DX52" s="536"/>
      <c r="DY52" s="536"/>
      <c r="DZ52" s="541"/>
      <c r="EA52" s="465"/>
    </row>
    <row r="53" spans="1:131" ht="26.25" customHeight="1" x14ac:dyDescent="0.15">
      <c r="A53" s="520">
        <v>26</v>
      </c>
      <c r="B53" s="521"/>
      <c r="C53" s="522"/>
      <c r="D53" s="522"/>
      <c r="E53" s="522"/>
      <c r="F53" s="522"/>
      <c r="G53" s="522"/>
      <c r="H53" s="522"/>
      <c r="I53" s="522"/>
      <c r="J53" s="522"/>
      <c r="K53" s="522"/>
      <c r="L53" s="522"/>
      <c r="M53" s="522"/>
      <c r="N53" s="522"/>
      <c r="O53" s="522"/>
      <c r="P53" s="523"/>
      <c r="Q53" s="591"/>
      <c r="R53" s="592"/>
      <c r="S53" s="592"/>
      <c r="T53" s="592"/>
      <c r="U53" s="592"/>
      <c r="V53" s="592"/>
      <c r="W53" s="592"/>
      <c r="X53" s="592"/>
      <c r="Y53" s="592"/>
      <c r="Z53" s="592"/>
      <c r="AA53" s="592"/>
      <c r="AB53" s="592"/>
      <c r="AC53" s="592"/>
      <c r="AD53" s="592"/>
      <c r="AE53" s="593"/>
      <c r="AF53" s="527"/>
      <c r="AG53" s="528"/>
      <c r="AH53" s="528"/>
      <c r="AI53" s="528"/>
      <c r="AJ53" s="529"/>
      <c r="AK53" s="594"/>
      <c r="AL53" s="592"/>
      <c r="AM53" s="592"/>
      <c r="AN53" s="592"/>
      <c r="AO53" s="592"/>
      <c r="AP53" s="592"/>
      <c r="AQ53" s="592"/>
      <c r="AR53" s="592"/>
      <c r="AS53" s="592"/>
      <c r="AT53" s="592"/>
      <c r="AU53" s="592"/>
      <c r="AV53" s="592"/>
      <c r="AW53" s="592"/>
      <c r="AX53" s="592"/>
      <c r="AY53" s="592"/>
      <c r="AZ53" s="595"/>
      <c r="BA53" s="595"/>
      <c r="BB53" s="595"/>
      <c r="BC53" s="595"/>
      <c r="BD53" s="595"/>
      <c r="BE53" s="589"/>
      <c r="BF53" s="589"/>
      <c r="BG53" s="589"/>
      <c r="BH53" s="589"/>
      <c r="BI53" s="590"/>
      <c r="BJ53" s="472"/>
      <c r="BK53" s="472"/>
      <c r="BL53" s="472"/>
      <c r="BM53" s="472"/>
      <c r="BN53" s="472"/>
      <c r="BO53" s="568"/>
      <c r="BP53" s="568"/>
      <c r="BQ53" s="520">
        <v>47</v>
      </c>
      <c r="BR53" s="534"/>
      <c r="BS53" s="535"/>
      <c r="BT53" s="536"/>
      <c r="BU53" s="536"/>
      <c r="BV53" s="536"/>
      <c r="BW53" s="536"/>
      <c r="BX53" s="536"/>
      <c r="BY53" s="536"/>
      <c r="BZ53" s="536"/>
      <c r="CA53" s="536"/>
      <c r="CB53" s="536"/>
      <c r="CC53" s="536"/>
      <c r="CD53" s="536"/>
      <c r="CE53" s="536"/>
      <c r="CF53" s="536"/>
      <c r="CG53" s="537"/>
      <c r="CH53" s="538"/>
      <c r="CI53" s="539"/>
      <c r="CJ53" s="539"/>
      <c r="CK53" s="539"/>
      <c r="CL53" s="540"/>
      <c r="CM53" s="538"/>
      <c r="CN53" s="539"/>
      <c r="CO53" s="539"/>
      <c r="CP53" s="539"/>
      <c r="CQ53" s="540"/>
      <c r="CR53" s="538"/>
      <c r="CS53" s="539"/>
      <c r="CT53" s="539"/>
      <c r="CU53" s="539"/>
      <c r="CV53" s="540"/>
      <c r="CW53" s="538"/>
      <c r="CX53" s="539"/>
      <c r="CY53" s="539"/>
      <c r="CZ53" s="539"/>
      <c r="DA53" s="540"/>
      <c r="DB53" s="538"/>
      <c r="DC53" s="539"/>
      <c r="DD53" s="539"/>
      <c r="DE53" s="539"/>
      <c r="DF53" s="540"/>
      <c r="DG53" s="538"/>
      <c r="DH53" s="539"/>
      <c r="DI53" s="539"/>
      <c r="DJ53" s="539"/>
      <c r="DK53" s="540"/>
      <c r="DL53" s="538"/>
      <c r="DM53" s="539"/>
      <c r="DN53" s="539"/>
      <c r="DO53" s="539"/>
      <c r="DP53" s="540"/>
      <c r="DQ53" s="538"/>
      <c r="DR53" s="539"/>
      <c r="DS53" s="539"/>
      <c r="DT53" s="539"/>
      <c r="DU53" s="540"/>
      <c r="DV53" s="535"/>
      <c r="DW53" s="536"/>
      <c r="DX53" s="536"/>
      <c r="DY53" s="536"/>
      <c r="DZ53" s="541"/>
      <c r="EA53" s="465"/>
    </row>
    <row r="54" spans="1:131" ht="26.25" customHeight="1" x14ac:dyDescent="0.15">
      <c r="A54" s="520">
        <v>27</v>
      </c>
      <c r="B54" s="521"/>
      <c r="C54" s="522"/>
      <c r="D54" s="522"/>
      <c r="E54" s="522"/>
      <c r="F54" s="522"/>
      <c r="G54" s="522"/>
      <c r="H54" s="522"/>
      <c r="I54" s="522"/>
      <c r="J54" s="522"/>
      <c r="K54" s="522"/>
      <c r="L54" s="522"/>
      <c r="M54" s="522"/>
      <c r="N54" s="522"/>
      <c r="O54" s="522"/>
      <c r="P54" s="523"/>
      <c r="Q54" s="591"/>
      <c r="R54" s="592"/>
      <c r="S54" s="592"/>
      <c r="T54" s="592"/>
      <c r="U54" s="592"/>
      <c r="V54" s="592"/>
      <c r="W54" s="592"/>
      <c r="X54" s="592"/>
      <c r="Y54" s="592"/>
      <c r="Z54" s="592"/>
      <c r="AA54" s="592"/>
      <c r="AB54" s="592"/>
      <c r="AC54" s="592"/>
      <c r="AD54" s="592"/>
      <c r="AE54" s="593"/>
      <c r="AF54" s="527"/>
      <c r="AG54" s="528"/>
      <c r="AH54" s="528"/>
      <c r="AI54" s="528"/>
      <c r="AJ54" s="529"/>
      <c r="AK54" s="594"/>
      <c r="AL54" s="592"/>
      <c r="AM54" s="592"/>
      <c r="AN54" s="592"/>
      <c r="AO54" s="592"/>
      <c r="AP54" s="592"/>
      <c r="AQ54" s="592"/>
      <c r="AR54" s="592"/>
      <c r="AS54" s="592"/>
      <c r="AT54" s="592"/>
      <c r="AU54" s="592"/>
      <c r="AV54" s="592"/>
      <c r="AW54" s="592"/>
      <c r="AX54" s="592"/>
      <c r="AY54" s="592"/>
      <c r="AZ54" s="595"/>
      <c r="BA54" s="595"/>
      <c r="BB54" s="595"/>
      <c r="BC54" s="595"/>
      <c r="BD54" s="595"/>
      <c r="BE54" s="589"/>
      <c r="BF54" s="589"/>
      <c r="BG54" s="589"/>
      <c r="BH54" s="589"/>
      <c r="BI54" s="590"/>
      <c r="BJ54" s="472"/>
      <c r="BK54" s="472"/>
      <c r="BL54" s="472"/>
      <c r="BM54" s="472"/>
      <c r="BN54" s="472"/>
      <c r="BO54" s="568"/>
      <c r="BP54" s="568"/>
      <c r="BQ54" s="520">
        <v>48</v>
      </c>
      <c r="BR54" s="534"/>
      <c r="BS54" s="535"/>
      <c r="BT54" s="536"/>
      <c r="BU54" s="536"/>
      <c r="BV54" s="536"/>
      <c r="BW54" s="536"/>
      <c r="BX54" s="536"/>
      <c r="BY54" s="536"/>
      <c r="BZ54" s="536"/>
      <c r="CA54" s="536"/>
      <c r="CB54" s="536"/>
      <c r="CC54" s="536"/>
      <c r="CD54" s="536"/>
      <c r="CE54" s="536"/>
      <c r="CF54" s="536"/>
      <c r="CG54" s="537"/>
      <c r="CH54" s="538"/>
      <c r="CI54" s="539"/>
      <c r="CJ54" s="539"/>
      <c r="CK54" s="539"/>
      <c r="CL54" s="540"/>
      <c r="CM54" s="538"/>
      <c r="CN54" s="539"/>
      <c r="CO54" s="539"/>
      <c r="CP54" s="539"/>
      <c r="CQ54" s="540"/>
      <c r="CR54" s="538"/>
      <c r="CS54" s="539"/>
      <c r="CT54" s="539"/>
      <c r="CU54" s="539"/>
      <c r="CV54" s="540"/>
      <c r="CW54" s="538"/>
      <c r="CX54" s="539"/>
      <c r="CY54" s="539"/>
      <c r="CZ54" s="539"/>
      <c r="DA54" s="540"/>
      <c r="DB54" s="538"/>
      <c r="DC54" s="539"/>
      <c r="DD54" s="539"/>
      <c r="DE54" s="539"/>
      <c r="DF54" s="540"/>
      <c r="DG54" s="538"/>
      <c r="DH54" s="539"/>
      <c r="DI54" s="539"/>
      <c r="DJ54" s="539"/>
      <c r="DK54" s="540"/>
      <c r="DL54" s="538"/>
      <c r="DM54" s="539"/>
      <c r="DN54" s="539"/>
      <c r="DO54" s="539"/>
      <c r="DP54" s="540"/>
      <c r="DQ54" s="538"/>
      <c r="DR54" s="539"/>
      <c r="DS54" s="539"/>
      <c r="DT54" s="539"/>
      <c r="DU54" s="540"/>
      <c r="DV54" s="535"/>
      <c r="DW54" s="536"/>
      <c r="DX54" s="536"/>
      <c r="DY54" s="536"/>
      <c r="DZ54" s="541"/>
      <c r="EA54" s="465"/>
    </row>
    <row r="55" spans="1:131" ht="26.25" customHeight="1" x14ac:dyDescent="0.15">
      <c r="A55" s="520">
        <v>28</v>
      </c>
      <c r="B55" s="521"/>
      <c r="C55" s="522"/>
      <c r="D55" s="522"/>
      <c r="E55" s="522"/>
      <c r="F55" s="522"/>
      <c r="G55" s="522"/>
      <c r="H55" s="522"/>
      <c r="I55" s="522"/>
      <c r="J55" s="522"/>
      <c r="K55" s="522"/>
      <c r="L55" s="522"/>
      <c r="M55" s="522"/>
      <c r="N55" s="522"/>
      <c r="O55" s="522"/>
      <c r="P55" s="523"/>
      <c r="Q55" s="591"/>
      <c r="R55" s="592"/>
      <c r="S55" s="592"/>
      <c r="T55" s="592"/>
      <c r="U55" s="592"/>
      <c r="V55" s="592"/>
      <c r="W55" s="592"/>
      <c r="X55" s="592"/>
      <c r="Y55" s="592"/>
      <c r="Z55" s="592"/>
      <c r="AA55" s="592"/>
      <c r="AB55" s="592"/>
      <c r="AC55" s="592"/>
      <c r="AD55" s="592"/>
      <c r="AE55" s="593"/>
      <c r="AF55" s="527"/>
      <c r="AG55" s="528"/>
      <c r="AH55" s="528"/>
      <c r="AI55" s="528"/>
      <c r="AJ55" s="529"/>
      <c r="AK55" s="594"/>
      <c r="AL55" s="592"/>
      <c r="AM55" s="592"/>
      <c r="AN55" s="592"/>
      <c r="AO55" s="592"/>
      <c r="AP55" s="592"/>
      <c r="AQ55" s="592"/>
      <c r="AR55" s="592"/>
      <c r="AS55" s="592"/>
      <c r="AT55" s="592"/>
      <c r="AU55" s="592"/>
      <c r="AV55" s="592"/>
      <c r="AW55" s="592"/>
      <c r="AX55" s="592"/>
      <c r="AY55" s="592"/>
      <c r="AZ55" s="595"/>
      <c r="BA55" s="595"/>
      <c r="BB55" s="595"/>
      <c r="BC55" s="595"/>
      <c r="BD55" s="595"/>
      <c r="BE55" s="589"/>
      <c r="BF55" s="589"/>
      <c r="BG55" s="589"/>
      <c r="BH55" s="589"/>
      <c r="BI55" s="590"/>
      <c r="BJ55" s="472"/>
      <c r="BK55" s="472"/>
      <c r="BL55" s="472"/>
      <c r="BM55" s="472"/>
      <c r="BN55" s="472"/>
      <c r="BO55" s="568"/>
      <c r="BP55" s="568"/>
      <c r="BQ55" s="520">
        <v>49</v>
      </c>
      <c r="BR55" s="534"/>
      <c r="BS55" s="535"/>
      <c r="BT55" s="536"/>
      <c r="BU55" s="536"/>
      <c r="BV55" s="536"/>
      <c r="BW55" s="536"/>
      <c r="BX55" s="536"/>
      <c r="BY55" s="536"/>
      <c r="BZ55" s="536"/>
      <c r="CA55" s="536"/>
      <c r="CB55" s="536"/>
      <c r="CC55" s="536"/>
      <c r="CD55" s="536"/>
      <c r="CE55" s="536"/>
      <c r="CF55" s="536"/>
      <c r="CG55" s="537"/>
      <c r="CH55" s="538"/>
      <c r="CI55" s="539"/>
      <c r="CJ55" s="539"/>
      <c r="CK55" s="539"/>
      <c r="CL55" s="540"/>
      <c r="CM55" s="538"/>
      <c r="CN55" s="539"/>
      <c r="CO55" s="539"/>
      <c r="CP55" s="539"/>
      <c r="CQ55" s="540"/>
      <c r="CR55" s="538"/>
      <c r="CS55" s="539"/>
      <c r="CT55" s="539"/>
      <c r="CU55" s="539"/>
      <c r="CV55" s="540"/>
      <c r="CW55" s="538"/>
      <c r="CX55" s="539"/>
      <c r="CY55" s="539"/>
      <c r="CZ55" s="539"/>
      <c r="DA55" s="540"/>
      <c r="DB55" s="538"/>
      <c r="DC55" s="539"/>
      <c r="DD55" s="539"/>
      <c r="DE55" s="539"/>
      <c r="DF55" s="540"/>
      <c r="DG55" s="538"/>
      <c r="DH55" s="539"/>
      <c r="DI55" s="539"/>
      <c r="DJ55" s="539"/>
      <c r="DK55" s="540"/>
      <c r="DL55" s="538"/>
      <c r="DM55" s="539"/>
      <c r="DN55" s="539"/>
      <c r="DO55" s="539"/>
      <c r="DP55" s="540"/>
      <c r="DQ55" s="538"/>
      <c r="DR55" s="539"/>
      <c r="DS55" s="539"/>
      <c r="DT55" s="539"/>
      <c r="DU55" s="540"/>
      <c r="DV55" s="535"/>
      <c r="DW55" s="536"/>
      <c r="DX55" s="536"/>
      <c r="DY55" s="536"/>
      <c r="DZ55" s="541"/>
      <c r="EA55" s="465"/>
    </row>
    <row r="56" spans="1:131" ht="26.25" customHeight="1" x14ac:dyDescent="0.15">
      <c r="A56" s="520">
        <v>29</v>
      </c>
      <c r="B56" s="521"/>
      <c r="C56" s="522"/>
      <c r="D56" s="522"/>
      <c r="E56" s="522"/>
      <c r="F56" s="522"/>
      <c r="G56" s="522"/>
      <c r="H56" s="522"/>
      <c r="I56" s="522"/>
      <c r="J56" s="522"/>
      <c r="K56" s="522"/>
      <c r="L56" s="522"/>
      <c r="M56" s="522"/>
      <c r="N56" s="522"/>
      <c r="O56" s="522"/>
      <c r="P56" s="523"/>
      <c r="Q56" s="591"/>
      <c r="R56" s="592"/>
      <c r="S56" s="592"/>
      <c r="T56" s="592"/>
      <c r="U56" s="592"/>
      <c r="V56" s="592"/>
      <c r="W56" s="592"/>
      <c r="X56" s="592"/>
      <c r="Y56" s="592"/>
      <c r="Z56" s="592"/>
      <c r="AA56" s="592"/>
      <c r="AB56" s="592"/>
      <c r="AC56" s="592"/>
      <c r="AD56" s="592"/>
      <c r="AE56" s="593"/>
      <c r="AF56" s="527"/>
      <c r="AG56" s="528"/>
      <c r="AH56" s="528"/>
      <c r="AI56" s="528"/>
      <c r="AJ56" s="529"/>
      <c r="AK56" s="594"/>
      <c r="AL56" s="592"/>
      <c r="AM56" s="592"/>
      <c r="AN56" s="592"/>
      <c r="AO56" s="592"/>
      <c r="AP56" s="592"/>
      <c r="AQ56" s="592"/>
      <c r="AR56" s="592"/>
      <c r="AS56" s="592"/>
      <c r="AT56" s="592"/>
      <c r="AU56" s="592"/>
      <c r="AV56" s="592"/>
      <c r="AW56" s="592"/>
      <c r="AX56" s="592"/>
      <c r="AY56" s="592"/>
      <c r="AZ56" s="595"/>
      <c r="BA56" s="595"/>
      <c r="BB56" s="595"/>
      <c r="BC56" s="595"/>
      <c r="BD56" s="595"/>
      <c r="BE56" s="589"/>
      <c r="BF56" s="589"/>
      <c r="BG56" s="589"/>
      <c r="BH56" s="589"/>
      <c r="BI56" s="590"/>
      <c r="BJ56" s="472"/>
      <c r="BK56" s="472"/>
      <c r="BL56" s="472"/>
      <c r="BM56" s="472"/>
      <c r="BN56" s="472"/>
      <c r="BO56" s="568"/>
      <c r="BP56" s="568"/>
      <c r="BQ56" s="520">
        <v>50</v>
      </c>
      <c r="BR56" s="534"/>
      <c r="BS56" s="535"/>
      <c r="BT56" s="536"/>
      <c r="BU56" s="536"/>
      <c r="BV56" s="536"/>
      <c r="BW56" s="536"/>
      <c r="BX56" s="536"/>
      <c r="BY56" s="536"/>
      <c r="BZ56" s="536"/>
      <c r="CA56" s="536"/>
      <c r="CB56" s="536"/>
      <c r="CC56" s="536"/>
      <c r="CD56" s="536"/>
      <c r="CE56" s="536"/>
      <c r="CF56" s="536"/>
      <c r="CG56" s="537"/>
      <c r="CH56" s="538"/>
      <c r="CI56" s="539"/>
      <c r="CJ56" s="539"/>
      <c r="CK56" s="539"/>
      <c r="CL56" s="540"/>
      <c r="CM56" s="538"/>
      <c r="CN56" s="539"/>
      <c r="CO56" s="539"/>
      <c r="CP56" s="539"/>
      <c r="CQ56" s="540"/>
      <c r="CR56" s="538"/>
      <c r="CS56" s="539"/>
      <c r="CT56" s="539"/>
      <c r="CU56" s="539"/>
      <c r="CV56" s="540"/>
      <c r="CW56" s="538"/>
      <c r="CX56" s="539"/>
      <c r="CY56" s="539"/>
      <c r="CZ56" s="539"/>
      <c r="DA56" s="540"/>
      <c r="DB56" s="538"/>
      <c r="DC56" s="539"/>
      <c r="DD56" s="539"/>
      <c r="DE56" s="539"/>
      <c r="DF56" s="540"/>
      <c r="DG56" s="538"/>
      <c r="DH56" s="539"/>
      <c r="DI56" s="539"/>
      <c r="DJ56" s="539"/>
      <c r="DK56" s="540"/>
      <c r="DL56" s="538"/>
      <c r="DM56" s="539"/>
      <c r="DN56" s="539"/>
      <c r="DO56" s="539"/>
      <c r="DP56" s="540"/>
      <c r="DQ56" s="538"/>
      <c r="DR56" s="539"/>
      <c r="DS56" s="539"/>
      <c r="DT56" s="539"/>
      <c r="DU56" s="540"/>
      <c r="DV56" s="535"/>
      <c r="DW56" s="536"/>
      <c r="DX56" s="536"/>
      <c r="DY56" s="536"/>
      <c r="DZ56" s="541"/>
      <c r="EA56" s="465"/>
    </row>
    <row r="57" spans="1:131" ht="26.25" customHeight="1" x14ac:dyDescent="0.15">
      <c r="A57" s="520">
        <v>30</v>
      </c>
      <c r="B57" s="521"/>
      <c r="C57" s="522"/>
      <c r="D57" s="522"/>
      <c r="E57" s="522"/>
      <c r="F57" s="522"/>
      <c r="G57" s="522"/>
      <c r="H57" s="522"/>
      <c r="I57" s="522"/>
      <c r="J57" s="522"/>
      <c r="K57" s="522"/>
      <c r="L57" s="522"/>
      <c r="M57" s="522"/>
      <c r="N57" s="522"/>
      <c r="O57" s="522"/>
      <c r="P57" s="523"/>
      <c r="Q57" s="591"/>
      <c r="R57" s="592"/>
      <c r="S57" s="592"/>
      <c r="T57" s="592"/>
      <c r="U57" s="592"/>
      <c r="V57" s="592"/>
      <c r="W57" s="592"/>
      <c r="X57" s="592"/>
      <c r="Y57" s="592"/>
      <c r="Z57" s="592"/>
      <c r="AA57" s="592"/>
      <c r="AB57" s="592"/>
      <c r="AC57" s="592"/>
      <c r="AD57" s="592"/>
      <c r="AE57" s="593"/>
      <c r="AF57" s="527"/>
      <c r="AG57" s="528"/>
      <c r="AH57" s="528"/>
      <c r="AI57" s="528"/>
      <c r="AJ57" s="529"/>
      <c r="AK57" s="594"/>
      <c r="AL57" s="592"/>
      <c r="AM57" s="592"/>
      <c r="AN57" s="592"/>
      <c r="AO57" s="592"/>
      <c r="AP57" s="592"/>
      <c r="AQ57" s="592"/>
      <c r="AR57" s="592"/>
      <c r="AS57" s="592"/>
      <c r="AT57" s="592"/>
      <c r="AU57" s="592"/>
      <c r="AV57" s="592"/>
      <c r="AW57" s="592"/>
      <c r="AX57" s="592"/>
      <c r="AY57" s="592"/>
      <c r="AZ57" s="595"/>
      <c r="BA57" s="595"/>
      <c r="BB57" s="595"/>
      <c r="BC57" s="595"/>
      <c r="BD57" s="595"/>
      <c r="BE57" s="589"/>
      <c r="BF57" s="589"/>
      <c r="BG57" s="589"/>
      <c r="BH57" s="589"/>
      <c r="BI57" s="590"/>
      <c r="BJ57" s="472"/>
      <c r="BK57" s="472"/>
      <c r="BL57" s="472"/>
      <c r="BM57" s="472"/>
      <c r="BN57" s="472"/>
      <c r="BO57" s="568"/>
      <c r="BP57" s="568"/>
      <c r="BQ57" s="520">
        <v>51</v>
      </c>
      <c r="BR57" s="534"/>
      <c r="BS57" s="535"/>
      <c r="BT57" s="536"/>
      <c r="BU57" s="536"/>
      <c r="BV57" s="536"/>
      <c r="BW57" s="536"/>
      <c r="BX57" s="536"/>
      <c r="BY57" s="536"/>
      <c r="BZ57" s="536"/>
      <c r="CA57" s="536"/>
      <c r="CB57" s="536"/>
      <c r="CC57" s="536"/>
      <c r="CD57" s="536"/>
      <c r="CE57" s="536"/>
      <c r="CF57" s="536"/>
      <c r="CG57" s="537"/>
      <c r="CH57" s="538"/>
      <c r="CI57" s="539"/>
      <c r="CJ57" s="539"/>
      <c r="CK57" s="539"/>
      <c r="CL57" s="540"/>
      <c r="CM57" s="538"/>
      <c r="CN57" s="539"/>
      <c r="CO57" s="539"/>
      <c r="CP57" s="539"/>
      <c r="CQ57" s="540"/>
      <c r="CR57" s="538"/>
      <c r="CS57" s="539"/>
      <c r="CT57" s="539"/>
      <c r="CU57" s="539"/>
      <c r="CV57" s="540"/>
      <c r="CW57" s="538"/>
      <c r="CX57" s="539"/>
      <c r="CY57" s="539"/>
      <c r="CZ57" s="539"/>
      <c r="DA57" s="540"/>
      <c r="DB57" s="538"/>
      <c r="DC57" s="539"/>
      <c r="DD57" s="539"/>
      <c r="DE57" s="539"/>
      <c r="DF57" s="540"/>
      <c r="DG57" s="538"/>
      <c r="DH57" s="539"/>
      <c r="DI57" s="539"/>
      <c r="DJ57" s="539"/>
      <c r="DK57" s="540"/>
      <c r="DL57" s="538"/>
      <c r="DM57" s="539"/>
      <c r="DN57" s="539"/>
      <c r="DO57" s="539"/>
      <c r="DP57" s="540"/>
      <c r="DQ57" s="538"/>
      <c r="DR57" s="539"/>
      <c r="DS57" s="539"/>
      <c r="DT57" s="539"/>
      <c r="DU57" s="540"/>
      <c r="DV57" s="535"/>
      <c r="DW57" s="536"/>
      <c r="DX57" s="536"/>
      <c r="DY57" s="536"/>
      <c r="DZ57" s="541"/>
      <c r="EA57" s="465"/>
    </row>
    <row r="58" spans="1:131" ht="26.25" customHeight="1" x14ac:dyDescent="0.15">
      <c r="A58" s="520">
        <v>31</v>
      </c>
      <c r="B58" s="521"/>
      <c r="C58" s="522"/>
      <c r="D58" s="522"/>
      <c r="E58" s="522"/>
      <c r="F58" s="522"/>
      <c r="G58" s="522"/>
      <c r="H58" s="522"/>
      <c r="I58" s="522"/>
      <c r="J58" s="522"/>
      <c r="K58" s="522"/>
      <c r="L58" s="522"/>
      <c r="M58" s="522"/>
      <c r="N58" s="522"/>
      <c r="O58" s="522"/>
      <c r="P58" s="523"/>
      <c r="Q58" s="591"/>
      <c r="R58" s="592"/>
      <c r="S58" s="592"/>
      <c r="T58" s="592"/>
      <c r="U58" s="592"/>
      <c r="V58" s="592"/>
      <c r="W58" s="592"/>
      <c r="X58" s="592"/>
      <c r="Y58" s="592"/>
      <c r="Z58" s="592"/>
      <c r="AA58" s="592"/>
      <c r="AB58" s="592"/>
      <c r="AC58" s="592"/>
      <c r="AD58" s="592"/>
      <c r="AE58" s="593"/>
      <c r="AF58" s="527"/>
      <c r="AG58" s="528"/>
      <c r="AH58" s="528"/>
      <c r="AI58" s="528"/>
      <c r="AJ58" s="529"/>
      <c r="AK58" s="594"/>
      <c r="AL58" s="592"/>
      <c r="AM58" s="592"/>
      <c r="AN58" s="592"/>
      <c r="AO58" s="592"/>
      <c r="AP58" s="592"/>
      <c r="AQ58" s="592"/>
      <c r="AR58" s="592"/>
      <c r="AS58" s="592"/>
      <c r="AT58" s="592"/>
      <c r="AU58" s="592"/>
      <c r="AV58" s="592"/>
      <c r="AW58" s="592"/>
      <c r="AX58" s="592"/>
      <c r="AY58" s="592"/>
      <c r="AZ58" s="595"/>
      <c r="BA58" s="595"/>
      <c r="BB58" s="595"/>
      <c r="BC58" s="595"/>
      <c r="BD58" s="595"/>
      <c r="BE58" s="589"/>
      <c r="BF58" s="589"/>
      <c r="BG58" s="589"/>
      <c r="BH58" s="589"/>
      <c r="BI58" s="590"/>
      <c r="BJ58" s="472"/>
      <c r="BK58" s="472"/>
      <c r="BL58" s="472"/>
      <c r="BM58" s="472"/>
      <c r="BN58" s="472"/>
      <c r="BO58" s="568"/>
      <c r="BP58" s="568"/>
      <c r="BQ58" s="520">
        <v>52</v>
      </c>
      <c r="BR58" s="534"/>
      <c r="BS58" s="535"/>
      <c r="BT58" s="536"/>
      <c r="BU58" s="536"/>
      <c r="BV58" s="536"/>
      <c r="BW58" s="536"/>
      <c r="BX58" s="536"/>
      <c r="BY58" s="536"/>
      <c r="BZ58" s="536"/>
      <c r="CA58" s="536"/>
      <c r="CB58" s="536"/>
      <c r="CC58" s="536"/>
      <c r="CD58" s="536"/>
      <c r="CE58" s="536"/>
      <c r="CF58" s="536"/>
      <c r="CG58" s="537"/>
      <c r="CH58" s="538"/>
      <c r="CI58" s="539"/>
      <c r="CJ58" s="539"/>
      <c r="CK58" s="539"/>
      <c r="CL58" s="540"/>
      <c r="CM58" s="538"/>
      <c r="CN58" s="539"/>
      <c r="CO58" s="539"/>
      <c r="CP58" s="539"/>
      <c r="CQ58" s="540"/>
      <c r="CR58" s="538"/>
      <c r="CS58" s="539"/>
      <c r="CT58" s="539"/>
      <c r="CU58" s="539"/>
      <c r="CV58" s="540"/>
      <c r="CW58" s="538"/>
      <c r="CX58" s="539"/>
      <c r="CY58" s="539"/>
      <c r="CZ58" s="539"/>
      <c r="DA58" s="540"/>
      <c r="DB58" s="538"/>
      <c r="DC58" s="539"/>
      <c r="DD58" s="539"/>
      <c r="DE58" s="539"/>
      <c r="DF58" s="540"/>
      <c r="DG58" s="538"/>
      <c r="DH58" s="539"/>
      <c r="DI58" s="539"/>
      <c r="DJ58" s="539"/>
      <c r="DK58" s="540"/>
      <c r="DL58" s="538"/>
      <c r="DM58" s="539"/>
      <c r="DN58" s="539"/>
      <c r="DO58" s="539"/>
      <c r="DP58" s="540"/>
      <c r="DQ58" s="538"/>
      <c r="DR58" s="539"/>
      <c r="DS58" s="539"/>
      <c r="DT58" s="539"/>
      <c r="DU58" s="540"/>
      <c r="DV58" s="535"/>
      <c r="DW58" s="536"/>
      <c r="DX58" s="536"/>
      <c r="DY58" s="536"/>
      <c r="DZ58" s="541"/>
      <c r="EA58" s="465"/>
    </row>
    <row r="59" spans="1:131" ht="26.25" customHeight="1" x14ac:dyDescent="0.15">
      <c r="A59" s="520">
        <v>32</v>
      </c>
      <c r="B59" s="521"/>
      <c r="C59" s="522"/>
      <c r="D59" s="522"/>
      <c r="E59" s="522"/>
      <c r="F59" s="522"/>
      <c r="G59" s="522"/>
      <c r="H59" s="522"/>
      <c r="I59" s="522"/>
      <c r="J59" s="522"/>
      <c r="K59" s="522"/>
      <c r="L59" s="522"/>
      <c r="M59" s="522"/>
      <c r="N59" s="522"/>
      <c r="O59" s="522"/>
      <c r="P59" s="523"/>
      <c r="Q59" s="591"/>
      <c r="R59" s="592"/>
      <c r="S59" s="592"/>
      <c r="T59" s="592"/>
      <c r="U59" s="592"/>
      <c r="V59" s="592"/>
      <c r="W59" s="592"/>
      <c r="X59" s="592"/>
      <c r="Y59" s="592"/>
      <c r="Z59" s="592"/>
      <c r="AA59" s="592"/>
      <c r="AB59" s="592"/>
      <c r="AC59" s="592"/>
      <c r="AD59" s="592"/>
      <c r="AE59" s="593"/>
      <c r="AF59" s="527"/>
      <c r="AG59" s="528"/>
      <c r="AH59" s="528"/>
      <c r="AI59" s="528"/>
      <c r="AJ59" s="529"/>
      <c r="AK59" s="594"/>
      <c r="AL59" s="592"/>
      <c r="AM59" s="592"/>
      <c r="AN59" s="592"/>
      <c r="AO59" s="592"/>
      <c r="AP59" s="592"/>
      <c r="AQ59" s="592"/>
      <c r="AR59" s="592"/>
      <c r="AS59" s="592"/>
      <c r="AT59" s="592"/>
      <c r="AU59" s="592"/>
      <c r="AV59" s="592"/>
      <c r="AW59" s="592"/>
      <c r="AX59" s="592"/>
      <c r="AY59" s="592"/>
      <c r="AZ59" s="595"/>
      <c r="BA59" s="595"/>
      <c r="BB59" s="595"/>
      <c r="BC59" s="595"/>
      <c r="BD59" s="595"/>
      <c r="BE59" s="589"/>
      <c r="BF59" s="589"/>
      <c r="BG59" s="589"/>
      <c r="BH59" s="589"/>
      <c r="BI59" s="590"/>
      <c r="BJ59" s="472"/>
      <c r="BK59" s="472"/>
      <c r="BL59" s="472"/>
      <c r="BM59" s="472"/>
      <c r="BN59" s="472"/>
      <c r="BO59" s="568"/>
      <c r="BP59" s="568"/>
      <c r="BQ59" s="520">
        <v>53</v>
      </c>
      <c r="BR59" s="534"/>
      <c r="BS59" s="535"/>
      <c r="BT59" s="536"/>
      <c r="BU59" s="536"/>
      <c r="BV59" s="536"/>
      <c r="BW59" s="536"/>
      <c r="BX59" s="536"/>
      <c r="BY59" s="536"/>
      <c r="BZ59" s="536"/>
      <c r="CA59" s="536"/>
      <c r="CB59" s="536"/>
      <c r="CC59" s="536"/>
      <c r="CD59" s="536"/>
      <c r="CE59" s="536"/>
      <c r="CF59" s="536"/>
      <c r="CG59" s="537"/>
      <c r="CH59" s="538"/>
      <c r="CI59" s="539"/>
      <c r="CJ59" s="539"/>
      <c r="CK59" s="539"/>
      <c r="CL59" s="540"/>
      <c r="CM59" s="538"/>
      <c r="CN59" s="539"/>
      <c r="CO59" s="539"/>
      <c r="CP59" s="539"/>
      <c r="CQ59" s="540"/>
      <c r="CR59" s="538"/>
      <c r="CS59" s="539"/>
      <c r="CT59" s="539"/>
      <c r="CU59" s="539"/>
      <c r="CV59" s="540"/>
      <c r="CW59" s="538"/>
      <c r="CX59" s="539"/>
      <c r="CY59" s="539"/>
      <c r="CZ59" s="539"/>
      <c r="DA59" s="540"/>
      <c r="DB59" s="538"/>
      <c r="DC59" s="539"/>
      <c r="DD59" s="539"/>
      <c r="DE59" s="539"/>
      <c r="DF59" s="540"/>
      <c r="DG59" s="538"/>
      <c r="DH59" s="539"/>
      <c r="DI59" s="539"/>
      <c r="DJ59" s="539"/>
      <c r="DK59" s="540"/>
      <c r="DL59" s="538"/>
      <c r="DM59" s="539"/>
      <c r="DN59" s="539"/>
      <c r="DO59" s="539"/>
      <c r="DP59" s="540"/>
      <c r="DQ59" s="538"/>
      <c r="DR59" s="539"/>
      <c r="DS59" s="539"/>
      <c r="DT59" s="539"/>
      <c r="DU59" s="540"/>
      <c r="DV59" s="535"/>
      <c r="DW59" s="536"/>
      <c r="DX59" s="536"/>
      <c r="DY59" s="536"/>
      <c r="DZ59" s="541"/>
      <c r="EA59" s="465"/>
    </row>
    <row r="60" spans="1:131" ht="26.25" customHeight="1" x14ac:dyDescent="0.15">
      <c r="A60" s="520">
        <v>33</v>
      </c>
      <c r="B60" s="521"/>
      <c r="C60" s="522"/>
      <c r="D60" s="522"/>
      <c r="E60" s="522"/>
      <c r="F60" s="522"/>
      <c r="G60" s="522"/>
      <c r="H60" s="522"/>
      <c r="I60" s="522"/>
      <c r="J60" s="522"/>
      <c r="K60" s="522"/>
      <c r="L60" s="522"/>
      <c r="M60" s="522"/>
      <c r="N60" s="522"/>
      <c r="O60" s="522"/>
      <c r="P60" s="523"/>
      <c r="Q60" s="591"/>
      <c r="R60" s="592"/>
      <c r="S60" s="592"/>
      <c r="T60" s="592"/>
      <c r="U60" s="592"/>
      <c r="V60" s="592"/>
      <c r="W60" s="592"/>
      <c r="X60" s="592"/>
      <c r="Y60" s="592"/>
      <c r="Z60" s="592"/>
      <c r="AA60" s="592"/>
      <c r="AB60" s="592"/>
      <c r="AC60" s="592"/>
      <c r="AD60" s="592"/>
      <c r="AE60" s="593"/>
      <c r="AF60" s="527"/>
      <c r="AG60" s="528"/>
      <c r="AH60" s="528"/>
      <c r="AI60" s="528"/>
      <c r="AJ60" s="529"/>
      <c r="AK60" s="594"/>
      <c r="AL60" s="592"/>
      <c r="AM60" s="592"/>
      <c r="AN60" s="592"/>
      <c r="AO60" s="592"/>
      <c r="AP60" s="592"/>
      <c r="AQ60" s="592"/>
      <c r="AR60" s="592"/>
      <c r="AS60" s="592"/>
      <c r="AT60" s="592"/>
      <c r="AU60" s="592"/>
      <c r="AV60" s="592"/>
      <c r="AW60" s="592"/>
      <c r="AX60" s="592"/>
      <c r="AY60" s="592"/>
      <c r="AZ60" s="595"/>
      <c r="BA60" s="595"/>
      <c r="BB60" s="595"/>
      <c r="BC60" s="595"/>
      <c r="BD60" s="595"/>
      <c r="BE60" s="589"/>
      <c r="BF60" s="589"/>
      <c r="BG60" s="589"/>
      <c r="BH60" s="589"/>
      <c r="BI60" s="590"/>
      <c r="BJ60" s="472"/>
      <c r="BK60" s="472"/>
      <c r="BL60" s="472"/>
      <c r="BM60" s="472"/>
      <c r="BN60" s="472"/>
      <c r="BO60" s="568"/>
      <c r="BP60" s="568"/>
      <c r="BQ60" s="520">
        <v>54</v>
      </c>
      <c r="BR60" s="534"/>
      <c r="BS60" s="535"/>
      <c r="BT60" s="536"/>
      <c r="BU60" s="536"/>
      <c r="BV60" s="536"/>
      <c r="BW60" s="536"/>
      <c r="BX60" s="536"/>
      <c r="BY60" s="536"/>
      <c r="BZ60" s="536"/>
      <c r="CA60" s="536"/>
      <c r="CB60" s="536"/>
      <c r="CC60" s="536"/>
      <c r="CD60" s="536"/>
      <c r="CE60" s="536"/>
      <c r="CF60" s="536"/>
      <c r="CG60" s="537"/>
      <c r="CH60" s="538"/>
      <c r="CI60" s="539"/>
      <c r="CJ60" s="539"/>
      <c r="CK60" s="539"/>
      <c r="CL60" s="540"/>
      <c r="CM60" s="538"/>
      <c r="CN60" s="539"/>
      <c r="CO60" s="539"/>
      <c r="CP60" s="539"/>
      <c r="CQ60" s="540"/>
      <c r="CR60" s="538"/>
      <c r="CS60" s="539"/>
      <c r="CT60" s="539"/>
      <c r="CU60" s="539"/>
      <c r="CV60" s="540"/>
      <c r="CW60" s="538"/>
      <c r="CX60" s="539"/>
      <c r="CY60" s="539"/>
      <c r="CZ60" s="539"/>
      <c r="DA60" s="540"/>
      <c r="DB60" s="538"/>
      <c r="DC60" s="539"/>
      <c r="DD60" s="539"/>
      <c r="DE60" s="539"/>
      <c r="DF60" s="540"/>
      <c r="DG60" s="538"/>
      <c r="DH60" s="539"/>
      <c r="DI60" s="539"/>
      <c r="DJ60" s="539"/>
      <c r="DK60" s="540"/>
      <c r="DL60" s="538"/>
      <c r="DM60" s="539"/>
      <c r="DN60" s="539"/>
      <c r="DO60" s="539"/>
      <c r="DP60" s="540"/>
      <c r="DQ60" s="538"/>
      <c r="DR60" s="539"/>
      <c r="DS60" s="539"/>
      <c r="DT60" s="539"/>
      <c r="DU60" s="540"/>
      <c r="DV60" s="535"/>
      <c r="DW60" s="536"/>
      <c r="DX60" s="536"/>
      <c r="DY60" s="536"/>
      <c r="DZ60" s="541"/>
      <c r="EA60" s="465"/>
    </row>
    <row r="61" spans="1:131" ht="26.25" customHeight="1" thickBot="1" x14ac:dyDescent="0.2">
      <c r="A61" s="520">
        <v>34</v>
      </c>
      <c r="B61" s="521"/>
      <c r="C61" s="522"/>
      <c r="D61" s="522"/>
      <c r="E61" s="522"/>
      <c r="F61" s="522"/>
      <c r="G61" s="522"/>
      <c r="H61" s="522"/>
      <c r="I61" s="522"/>
      <c r="J61" s="522"/>
      <c r="K61" s="522"/>
      <c r="L61" s="522"/>
      <c r="M61" s="522"/>
      <c r="N61" s="522"/>
      <c r="O61" s="522"/>
      <c r="P61" s="523"/>
      <c r="Q61" s="591"/>
      <c r="R61" s="592"/>
      <c r="S61" s="592"/>
      <c r="T61" s="592"/>
      <c r="U61" s="592"/>
      <c r="V61" s="592"/>
      <c r="W61" s="592"/>
      <c r="X61" s="592"/>
      <c r="Y61" s="592"/>
      <c r="Z61" s="592"/>
      <c r="AA61" s="592"/>
      <c r="AB61" s="592"/>
      <c r="AC61" s="592"/>
      <c r="AD61" s="592"/>
      <c r="AE61" s="593"/>
      <c r="AF61" s="527"/>
      <c r="AG61" s="528"/>
      <c r="AH61" s="528"/>
      <c r="AI61" s="528"/>
      <c r="AJ61" s="529"/>
      <c r="AK61" s="594"/>
      <c r="AL61" s="592"/>
      <c r="AM61" s="592"/>
      <c r="AN61" s="592"/>
      <c r="AO61" s="592"/>
      <c r="AP61" s="592"/>
      <c r="AQ61" s="592"/>
      <c r="AR61" s="592"/>
      <c r="AS61" s="592"/>
      <c r="AT61" s="592"/>
      <c r="AU61" s="592"/>
      <c r="AV61" s="592"/>
      <c r="AW61" s="592"/>
      <c r="AX61" s="592"/>
      <c r="AY61" s="592"/>
      <c r="AZ61" s="595"/>
      <c r="BA61" s="595"/>
      <c r="BB61" s="595"/>
      <c r="BC61" s="595"/>
      <c r="BD61" s="595"/>
      <c r="BE61" s="589"/>
      <c r="BF61" s="589"/>
      <c r="BG61" s="589"/>
      <c r="BH61" s="589"/>
      <c r="BI61" s="590"/>
      <c r="BJ61" s="472"/>
      <c r="BK61" s="472"/>
      <c r="BL61" s="472"/>
      <c r="BM61" s="472"/>
      <c r="BN61" s="472"/>
      <c r="BO61" s="568"/>
      <c r="BP61" s="568"/>
      <c r="BQ61" s="520">
        <v>55</v>
      </c>
      <c r="BR61" s="534"/>
      <c r="BS61" s="535"/>
      <c r="BT61" s="536"/>
      <c r="BU61" s="536"/>
      <c r="BV61" s="536"/>
      <c r="BW61" s="536"/>
      <c r="BX61" s="536"/>
      <c r="BY61" s="536"/>
      <c r="BZ61" s="536"/>
      <c r="CA61" s="536"/>
      <c r="CB61" s="536"/>
      <c r="CC61" s="536"/>
      <c r="CD61" s="536"/>
      <c r="CE61" s="536"/>
      <c r="CF61" s="536"/>
      <c r="CG61" s="537"/>
      <c r="CH61" s="538"/>
      <c r="CI61" s="539"/>
      <c r="CJ61" s="539"/>
      <c r="CK61" s="539"/>
      <c r="CL61" s="540"/>
      <c r="CM61" s="538"/>
      <c r="CN61" s="539"/>
      <c r="CO61" s="539"/>
      <c r="CP61" s="539"/>
      <c r="CQ61" s="540"/>
      <c r="CR61" s="538"/>
      <c r="CS61" s="539"/>
      <c r="CT61" s="539"/>
      <c r="CU61" s="539"/>
      <c r="CV61" s="540"/>
      <c r="CW61" s="538"/>
      <c r="CX61" s="539"/>
      <c r="CY61" s="539"/>
      <c r="CZ61" s="539"/>
      <c r="DA61" s="540"/>
      <c r="DB61" s="538"/>
      <c r="DC61" s="539"/>
      <c r="DD61" s="539"/>
      <c r="DE61" s="539"/>
      <c r="DF61" s="540"/>
      <c r="DG61" s="538"/>
      <c r="DH61" s="539"/>
      <c r="DI61" s="539"/>
      <c r="DJ61" s="539"/>
      <c r="DK61" s="540"/>
      <c r="DL61" s="538"/>
      <c r="DM61" s="539"/>
      <c r="DN61" s="539"/>
      <c r="DO61" s="539"/>
      <c r="DP61" s="540"/>
      <c r="DQ61" s="538"/>
      <c r="DR61" s="539"/>
      <c r="DS61" s="539"/>
      <c r="DT61" s="539"/>
      <c r="DU61" s="540"/>
      <c r="DV61" s="535"/>
      <c r="DW61" s="536"/>
      <c r="DX61" s="536"/>
      <c r="DY61" s="536"/>
      <c r="DZ61" s="541"/>
      <c r="EA61" s="465"/>
    </row>
    <row r="62" spans="1:131" ht="26.25" customHeight="1" x14ac:dyDescent="0.15">
      <c r="A62" s="520">
        <v>35</v>
      </c>
      <c r="B62" s="521"/>
      <c r="C62" s="522"/>
      <c r="D62" s="522"/>
      <c r="E62" s="522"/>
      <c r="F62" s="522"/>
      <c r="G62" s="522"/>
      <c r="H62" s="522"/>
      <c r="I62" s="522"/>
      <c r="J62" s="522"/>
      <c r="K62" s="522"/>
      <c r="L62" s="522"/>
      <c r="M62" s="522"/>
      <c r="N62" s="522"/>
      <c r="O62" s="522"/>
      <c r="P62" s="523"/>
      <c r="Q62" s="591"/>
      <c r="R62" s="592"/>
      <c r="S62" s="592"/>
      <c r="T62" s="592"/>
      <c r="U62" s="592"/>
      <c r="V62" s="592"/>
      <c r="W62" s="592"/>
      <c r="X62" s="592"/>
      <c r="Y62" s="592"/>
      <c r="Z62" s="592"/>
      <c r="AA62" s="592"/>
      <c r="AB62" s="592"/>
      <c r="AC62" s="592"/>
      <c r="AD62" s="592"/>
      <c r="AE62" s="593"/>
      <c r="AF62" s="527"/>
      <c r="AG62" s="528"/>
      <c r="AH62" s="528"/>
      <c r="AI62" s="528"/>
      <c r="AJ62" s="529"/>
      <c r="AK62" s="594"/>
      <c r="AL62" s="592"/>
      <c r="AM62" s="592"/>
      <c r="AN62" s="592"/>
      <c r="AO62" s="592"/>
      <c r="AP62" s="592"/>
      <c r="AQ62" s="592"/>
      <c r="AR62" s="592"/>
      <c r="AS62" s="592"/>
      <c r="AT62" s="592"/>
      <c r="AU62" s="592"/>
      <c r="AV62" s="592"/>
      <c r="AW62" s="592"/>
      <c r="AX62" s="592"/>
      <c r="AY62" s="592"/>
      <c r="AZ62" s="595"/>
      <c r="BA62" s="595"/>
      <c r="BB62" s="595"/>
      <c r="BC62" s="595"/>
      <c r="BD62" s="595"/>
      <c r="BE62" s="589"/>
      <c r="BF62" s="589"/>
      <c r="BG62" s="589"/>
      <c r="BH62" s="589"/>
      <c r="BI62" s="590"/>
      <c r="BJ62" s="596" t="s">
        <v>345</v>
      </c>
      <c r="BK62" s="549"/>
      <c r="BL62" s="549"/>
      <c r="BM62" s="549"/>
      <c r="BN62" s="550"/>
      <c r="BO62" s="568"/>
      <c r="BP62" s="568"/>
      <c r="BQ62" s="520">
        <v>56</v>
      </c>
      <c r="BR62" s="534"/>
      <c r="BS62" s="535"/>
      <c r="BT62" s="536"/>
      <c r="BU62" s="536"/>
      <c r="BV62" s="536"/>
      <c r="BW62" s="536"/>
      <c r="BX62" s="536"/>
      <c r="BY62" s="536"/>
      <c r="BZ62" s="536"/>
      <c r="CA62" s="536"/>
      <c r="CB62" s="536"/>
      <c r="CC62" s="536"/>
      <c r="CD62" s="536"/>
      <c r="CE62" s="536"/>
      <c r="CF62" s="536"/>
      <c r="CG62" s="537"/>
      <c r="CH62" s="538"/>
      <c r="CI62" s="539"/>
      <c r="CJ62" s="539"/>
      <c r="CK62" s="539"/>
      <c r="CL62" s="540"/>
      <c r="CM62" s="538"/>
      <c r="CN62" s="539"/>
      <c r="CO62" s="539"/>
      <c r="CP62" s="539"/>
      <c r="CQ62" s="540"/>
      <c r="CR62" s="538"/>
      <c r="CS62" s="539"/>
      <c r="CT62" s="539"/>
      <c r="CU62" s="539"/>
      <c r="CV62" s="540"/>
      <c r="CW62" s="538"/>
      <c r="CX62" s="539"/>
      <c r="CY62" s="539"/>
      <c r="CZ62" s="539"/>
      <c r="DA62" s="540"/>
      <c r="DB62" s="538"/>
      <c r="DC62" s="539"/>
      <c r="DD62" s="539"/>
      <c r="DE62" s="539"/>
      <c r="DF62" s="540"/>
      <c r="DG62" s="538"/>
      <c r="DH62" s="539"/>
      <c r="DI62" s="539"/>
      <c r="DJ62" s="539"/>
      <c r="DK62" s="540"/>
      <c r="DL62" s="538"/>
      <c r="DM62" s="539"/>
      <c r="DN62" s="539"/>
      <c r="DO62" s="539"/>
      <c r="DP62" s="540"/>
      <c r="DQ62" s="538"/>
      <c r="DR62" s="539"/>
      <c r="DS62" s="539"/>
      <c r="DT62" s="539"/>
      <c r="DU62" s="540"/>
      <c r="DV62" s="535"/>
      <c r="DW62" s="536"/>
      <c r="DX62" s="536"/>
      <c r="DY62" s="536"/>
      <c r="DZ62" s="541"/>
      <c r="EA62" s="465"/>
    </row>
    <row r="63" spans="1:131" ht="26.25" customHeight="1" thickBot="1" x14ac:dyDescent="0.2">
      <c r="A63" s="551" t="s">
        <v>319</v>
      </c>
      <c r="B63" s="552" t="s">
        <v>346</v>
      </c>
      <c r="C63" s="553"/>
      <c r="D63" s="553"/>
      <c r="E63" s="553"/>
      <c r="F63" s="553"/>
      <c r="G63" s="553"/>
      <c r="H63" s="553"/>
      <c r="I63" s="553"/>
      <c r="J63" s="553"/>
      <c r="K63" s="553"/>
      <c r="L63" s="553"/>
      <c r="M63" s="553"/>
      <c r="N63" s="553"/>
      <c r="O63" s="553"/>
      <c r="P63" s="554"/>
      <c r="Q63" s="597"/>
      <c r="R63" s="598"/>
      <c r="S63" s="598"/>
      <c r="T63" s="598"/>
      <c r="U63" s="598"/>
      <c r="V63" s="598"/>
      <c r="W63" s="598"/>
      <c r="X63" s="598"/>
      <c r="Y63" s="598"/>
      <c r="Z63" s="598"/>
      <c r="AA63" s="598"/>
      <c r="AB63" s="598"/>
      <c r="AC63" s="598"/>
      <c r="AD63" s="598"/>
      <c r="AE63" s="599"/>
      <c r="AF63" s="600">
        <v>277</v>
      </c>
      <c r="AG63" s="601"/>
      <c r="AH63" s="601"/>
      <c r="AI63" s="601"/>
      <c r="AJ63" s="602"/>
      <c r="AK63" s="603"/>
      <c r="AL63" s="598"/>
      <c r="AM63" s="598"/>
      <c r="AN63" s="598"/>
      <c r="AO63" s="598"/>
      <c r="AP63" s="601">
        <f>SUM(AP28:AT37)</f>
        <v>1288</v>
      </c>
      <c r="AQ63" s="601"/>
      <c r="AR63" s="601"/>
      <c r="AS63" s="601"/>
      <c r="AT63" s="601"/>
      <c r="AU63" s="601">
        <f>SUM(AU33:AY37)</f>
        <v>702</v>
      </c>
      <c r="AV63" s="601"/>
      <c r="AW63" s="601"/>
      <c r="AX63" s="601"/>
      <c r="AY63" s="601"/>
      <c r="AZ63" s="604"/>
      <c r="BA63" s="604"/>
      <c r="BB63" s="604"/>
      <c r="BC63" s="604"/>
      <c r="BD63" s="604"/>
      <c r="BE63" s="605"/>
      <c r="BF63" s="605"/>
      <c r="BG63" s="605"/>
      <c r="BH63" s="605"/>
      <c r="BI63" s="606"/>
      <c r="BJ63" s="607" t="s">
        <v>66</v>
      </c>
      <c r="BK63" s="608"/>
      <c r="BL63" s="608"/>
      <c r="BM63" s="608"/>
      <c r="BN63" s="609"/>
      <c r="BO63" s="568"/>
      <c r="BP63" s="568"/>
      <c r="BQ63" s="520">
        <v>57</v>
      </c>
      <c r="BR63" s="534"/>
      <c r="BS63" s="535"/>
      <c r="BT63" s="536"/>
      <c r="BU63" s="536"/>
      <c r="BV63" s="536"/>
      <c r="BW63" s="536"/>
      <c r="BX63" s="536"/>
      <c r="BY63" s="536"/>
      <c r="BZ63" s="536"/>
      <c r="CA63" s="536"/>
      <c r="CB63" s="536"/>
      <c r="CC63" s="536"/>
      <c r="CD63" s="536"/>
      <c r="CE63" s="536"/>
      <c r="CF63" s="536"/>
      <c r="CG63" s="537"/>
      <c r="CH63" s="538"/>
      <c r="CI63" s="539"/>
      <c r="CJ63" s="539"/>
      <c r="CK63" s="539"/>
      <c r="CL63" s="540"/>
      <c r="CM63" s="538"/>
      <c r="CN63" s="539"/>
      <c r="CO63" s="539"/>
      <c r="CP63" s="539"/>
      <c r="CQ63" s="540"/>
      <c r="CR63" s="538"/>
      <c r="CS63" s="539"/>
      <c r="CT63" s="539"/>
      <c r="CU63" s="539"/>
      <c r="CV63" s="540"/>
      <c r="CW63" s="538"/>
      <c r="CX63" s="539"/>
      <c r="CY63" s="539"/>
      <c r="CZ63" s="539"/>
      <c r="DA63" s="540"/>
      <c r="DB63" s="538"/>
      <c r="DC63" s="539"/>
      <c r="DD63" s="539"/>
      <c r="DE63" s="539"/>
      <c r="DF63" s="540"/>
      <c r="DG63" s="538"/>
      <c r="DH63" s="539"/>
      <c r="DI63" s="539"/>
      <c r="DJ63" s="539"/>
      <c r="DK63" s="540"/>
      <c r="DL63" s="538"/>
      <c r="DM63" s="539"/>
      <c r="DN63" s="539"/>
      <c r="DO63" s="539"/>
      <c r="DP63" s="540"/>
      <c r="DQ63" s="538"/>
      <c r="DR63" s="539"/>
      <c r="DS63" s="539"/>
      <c r="DT63" s="539"/>
      <c r="DU63" s="540"/>
      <c r="DV63" s="535"/>
      <c r="DW63" s="536"/>
      <c r="DX63" s="536"/>
      <c r="DY63" s="536"/>
      <c r="DZ63" s="541"/>
      <c r="EA63" s="465"/>
    </row>
    <row r="64" spans="1:131" ht="26.25" customHeight="1" x14ac:dyDescent="0.15">
      <c r="A64" s="568"/>
      <c r="B64" s="568"/>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68"/>
      <c r="AL64" s="568"/>
      <c r="AM64" s="568"/>
      <c r="AN64" s="568"/>
      <c r="AO64" s="568"/>
      <c r="AP64" s="568"/>
      <c r="AQ64" s="568"/>
      <c r="AR64" s="568"/>
      <c r="AS64" s="568"/>
      <c r="AT64" s="568"/>
      <c r="AU64" s="568"/>
      <c r="AV64" s="568"/>
      <c r="AW64" s="568"/>
      <c r="AX64" s="568"/>
      <c r="AY64" s="568"/>
      <c r="AZ64" s="568"/>
      <c r="BA64" s="568"/>
      <c r="BB64" s="568"/>
      <c r="BC64" s="568"/>
      <c r="BD64" s="568"/>
      <c r="BE64" s="568"/>
      <c r="BF64" s="568"/>
      <c r="BG64" s="568"/>
      <c r="BH64" s="568"/>
      <c r="BI64" s="568"/>
      <c r="BJ64" s="568"/>
      <c r="BK64" s="568"/>
      <c r="BL64" s="568"/>
      <c r="BM64" s="568"/>
      <c r="BN64" s="568"/>
      <c r="BO64" s="568"/>
      <c r="BP64" s="568"/>
      <c r="BQ64" s="520">
        <v>58</v>
      </c>
      <c r="BR64" s="534"/>
      <c r="BS64" s="535"/>
      <c r="BT64" s="536"/>
      <c r="BU64" s="536"/>
      <c r="BV64" s="536"/>
      <c r="BW64" s="536"/>
      <c r="BX64" s="536"/>
      <c r="BY64" s="536"/>
      <c r="BZ64" s="536"/>
      <c r="CA64" s="536"/>
      <c r="CB64" s="536"/>
      <c r="CC64" s="536"/>
      <c r="CD64" s="536"/>
      <c r="CE64" s="536"/>
      <c r="CF64" s="536"/>
      <c r="CG64" s="537"/>
      <c r="CH64" s="538"/>
      <c r="CI64" s="539"/>
      <c r="CJ64" s="539"/>
      <c r="CK64" s="539"/>
      <c r="CL64" s="540"/>
      <c r="CM64" s="538"/>
      <c r="CN64" s="539"/>
      <c r="CO64" s="539"/>
      <c r="CP64" s="539"/>
      <c r="CQ64" s="540"/>
      <c r="CR64" s="538"/>
      <c r="CS64" s="539"/>
      <c r="CT64" s="539"/>
      <c r="CU64" s="539"/>
      <c r="CV64" s="540"/>
      <c r="CW64" s="538"/>
      <c r="CX64" s="539"/>
      <c r="CY64" s="539"/>
      <c r="CZ64" s="539"/>
      <c r="DA64" s="540"/>
      <c r="DB64" s="538"/>
      <c r="DC64" s="539"/>
      <c r="DD64" s="539"/>
      <c r="DE64" s="539"/>
      <c r="DF64" s="540"/>
      <c r="DG64" s="538"/>
      <c r="DH64" s="539"/>
      <c r="DI64" s="539"/>
      <c r="DJ64" s="539"/>
      <c r="DK64" s="540"/>
      <c r="DL64" s="538"/>
      <c r="DM64" s="539"/>
      <c r="DN64" s="539"/>
      <c r="DO64" s="539"/>
      <c r="DP64" s="540"/>
      <c r="DQ64" s="538"/>
      <c r="DR64" s="539"/>
      <c r="DS64" s="539"/>
      <c r="DT64" s="539"/>
      <c r="DU64" s="540"/>
      <c r="DV64" s="535"/>
      <c r="DW64" s="536"/>
      <c r="DX64" s="536"/>
      <c r="DY64" s="536"/>
      <c r="DZ64" s="541"/>
      <c r="EA64" s="465"/>
    </row>
    <row r="65" spans="1:131" ht="26.25" customHeight="1" thickBot="1" x14ac:dyDescent="0.2">
      <c r="A65" s="472" t="s">
        <v>347</v>
      </c>
      <c r="B65" s="472"/>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2"/>
      <c r="AY65" s="472"/>
      <c r="AZ65" s="472"/>
      <c r="BA65" s="472"/>
      <c r="BB65" s="472"/>
      <c r="BC65" s="472"/>
      <c r="BD65" s="472"/>
      <c r="BE65" s="568"/>
      <c r="BF65" s="568"/>
      <c r="BG65" s="568"/>
      <c r="BH65" s="568"/>
      <c r="BI65" s="568"/>
      <c r="BJ65" s="568"/>
      <c r="BK65" s="568"/>
      <c r="BL65" s="568"/>
      <c r="BM65" s="568"/>
      <c r="BN65" s="568"/>
      <c r="BO65" s="568"/>
      <c r="BP65" s="568"/>
      <c r="BQ65" s="520">
        <v>59</v>
      </c>
      <c r="BR65" s="534"/>
      <c r="BS65" s="535"/>
      <c r="BT65" s="536"/>
      <c r="BU65" s="536"/>
      <c r="BV65" s="536"/>
      <c r="BW65" s="536"/>
      <c r="BX65" s="536"/>
      <c r="BY65" s="536"/>
      <c r="BZ65" s="536"/>
      <c r="CA65" s="536"/>
      <c r="CB65" s="536"/>
      <c r="CC65" s="536"/>
      <c r="CD65" s="536"/>
      <c r="CE65" s="536"/>
      <c r="CF65" s="536"/>
      <c r="CG65" s="537"/>
      <c r="CH65" s="538"/>
      <c r="CI65" s="539"/>
      <c r="CJ65" s="539"/>
      <c r="CK65" s="539"/>
      <c r="CL65" s="540"/>
      <c r="CM65" s="538"/>
      <c r="CN65" s="539"/>
      <c r="CO65" s="539"/>
      <c r="CP65" s="539"/>
      <c r="CQ65" s="540"/>
      <c r="CR65" s="538"/>
      <c r="CS65" s="539"/>
      <c r="CT65" s="539"/>
      <c r="CU65" s="539"/>
      <c r="CV65" s="540"/>
      <c r="CW65" s="538"/>
      <c r="CX65" s="539"/>
      <c r="CY65" s="539"/>
      <c r="CZ65" s="539"/>
      <c r="DA65" s="540"/>
      <c r="DB65" s="538"/>
      <c r="DC65" s="539"/>
      <c r="DD65" s="539"/>
      <c r="DE65" s="539"/>
      <c r="DF65" s="540"/>
      <c r="DG65" s="538"/>
      <c r="DH65" s="539"/>
      <c r="DI65" s="539"/>
      <c r="DJ65" s="539"/>
      <c r="DK65" s="540"/>
      <c r="DL65" s="538"/>
      <c r="DM65" s="539"/>
      <c r="DN65" s="539"/>
      <c r="DO65" s="539"/>
      <c r="DP65" s="540"/>
      <c r="DQ65" s="538"/>
      <c r="DR65" s="539"/>
      <c r="DS65" s="539"/>
      <c r="DT65" s="539"/>
      <c r="DU65" s="540"/>
      <c r="DV65" s="535"/>
      <c r="DW65" s="536"/>
      <c r="DX65" s="536"/>
      <c r="DY65" s="536"/>
      <c r="DZ65" s="541"/>
      <c r="EA65" s="465"/>
    </row>
    <row r="66" spans="1:131" ht="26.25" customHeight="1" x14ac:dyDescent="0.15">
      <c r="A66" s="476" t="s">
        <v>348</v>
      </c>
      <c r="B66" s="477"/>
      <c r="C66" s="477"/>
      <c r="D66" s="477"/>
      <c r="E66" s="477"/>
      <c r="F66" s="477"/>
      <c r="G66" s="477"/>
      <c r="H66" s="477"/>
      <c r="I66" s="477"/>
      <c r="J66" s="477"/>
      <c r="K66" s="477"/>
      <c r="L66" s="477"/>
      <c r="M66" s="477"/>
      <c r="N66" s="477"/>
      <c r="O66" s="477"/>
      <c r="P66" s="478"/>
      <c r="Q66" s="479" t="s">
        <v>323</v>
      </c>
      <c r="R66" s="480"/>
      <c r="S66" s="480"/>
      <c r="T66" s="480"/>
      <c r="U66" s="481"/>
      <c r="V66" s="479" t="s">
        <v>324</v>
      </c>
      <c r="W66" s="480"/>
      <c r="X66" s="480"/>
      <c r="Y66" s="480"/>
      <c r="Z66" s="481"/>
      <c r="AA66" s="479" t="s">
        <v>325</v>
      </c>
      <c r="AB66" s="480"/>
      <c r="AC66" s="480"/>
      <c r="AD66" s="480"/>
      <c r="AE66" s="481"/>
      <c r="AF66" s="610" t="s">
        <v>326</v>
      </c>
      <c r="AG66" s="570"/>
      <c r="AH66" s="570"/>
      <c r="AI66" s="570"/>
      <c r="AJ66" s="611"/>
      <c r="AK66" s="479" t="s">
        <v>327</v>
      </c>
      <c r="AL66" s="477"/>
      <c r="AM66" s="477"/>
      <c r="AN66" s="477"/>
      <c r="AO66" s="478"/>
      <c r="AP66" s="479" t="s">
        <v>328</v>
      </c>
      <c r="AQ66" s="480"/>
      <c r="AR66" s="480"/>
      <c r="AS66" s="480"/>
      <c r="AT66" s="481"/>
      <c r="AU66" s="479" t="s">
        <v>349</v>
      </c>
      <c r="AV66" s="480"/>
      <c r="AW66" s="480"/>
      <c r="AX66" s="480"/>
      <c r="AY66" s="481"/>
      <c r="AZ66" s="479" t="s">
        <v>307</v>
      </c>
      <c r="BA66" s="480"/>
      <c r="BB66" s="480"/>
      <c r="BC66" s="480"/>
      <c r="BD66" s="483"/>
      <c r="BE66" s="568"/>
      <c r="BF66" s="568"/>
      <c r="BG66" s="568"/>
      <c r="BH66" s="568"/>
      <c r="BI66" s="568"/>
      <c r="BJ66" s="568"/>
      <c r="BK66" s="568"/>
      <c r="BL66" s="568"/>
      <c r="BM66" s="568"/>
      <c r="BN66" s="568"/>
      <c r="BO66" s="568"/>
      <c r="BP66" s="568"/>
      <c r="BQ66" s="520">
        <v>60</v>
      </c>
      <c r="BR66" s="612"/>
      <c r="BS66" s="613"/>
      <c r="BT66" s="614"/>
      <c r="BU66" s="614"/>
      <c r="BV66" s="614"/>
      <c r="BW66" s="614"/>
      <c r="BX66" s="614"/>
      <c r="BY66" s="614"/>
      <c r="BZ66" s="614"/>
      <c r="CA66" s="614"/>
      <c r="CB66" s="614"/>
      <c r="CC66" s="614"/>
      <c r="CD66" s="614"/>
      <c r="CE66" s="614"/>
      <c r="CF66" s="614"/>
      <c r="CG66" s="615"/>
      <c r="CH66" s="616"/>
      <c r="CI66" s="617"/>
      <c r="CJ66" s="617"/>
      <c r="CK66" s="617"/>
      <c r="CL66" s="618"/>
      <c r="CM66" s="616"/>
      <c r="CN66" s="617"/>
      <c r="CO66" s="617"/>
      <c r="CP66" s="617"/>
      <c r="CQ66" s="618"/>
      <c r="CR66" s="616"/>
      <c r="CS66" s="617"/>
      <c r="CT66" s="617"/>
      <c r="CU66" s="617"/>
      <c r="CV66" s="618"/>
      <c r="CW66" s="616"/>
      <c r="CX66" s="617"/>
      <c r="CY66" s="617"/>
      <c r="CZ66" s="617"/>
      <c r="DA66" s="618"/>
      <c r="DB66" s="616"/>
      <c r="DC66" s="617"/>
      <c r="DD66" s="617"/>
      <c r="DE66" s="617"/>
      <c r="DF66" s="618"/>
      <c r="DG66" s="616"/>
      <c r="DH66" s="617"/>
      <c r="DI66" s="617"/>
      <c r="DJ66" s="617"/>
      <c r="DK66" s="618"/>
      <c r="DL66" s="616"/>
      <c r="DM66" s="617"/>
      <c r="DN66" s="617"/>
      <c r="DO66" s="617"/>
      <c r="DP66" s="618"/>
      <c r="DQ66" s="616"/>
      <c r="DR66" s="617"/>
      <c r="DS66" s="617"/>
      <c r="DT66" s="617"/>
      <c r="DU66" s="618"/>
      <c r="DV66" s="613"/>
      <c r="DW66" s="614"/>
      <c r="DX66" s="614"/>
      <c r="DY66" s="614"/>
      <c r="DZ66" s="619"/>
      <c r="EA66" s="465"/>
    </row>
    <row r="67" spans="1:131" ht="26.25" customHeight="1" thickBot="1" x14ac:dyDescent="0.2">
      <c r="A67" s="487"/>
      <c r="B67" s="488"/>
      <c r="C67" s="488"/>
      <c r="D67" s="488"/>
      <c r="E67" s="488"/>
      <c r="F67" s="488"/>
      <c r="G67" s="488"/>
      <c r="H67" s="488"/>
      <c r="I67" s="488"/>
      <c r="J67" s="488"/>
      <c r="K67" s="488"/>
      <c r="L67" s="488"/>
      <c r="M67" s="488"/>
      <c r="N67" s="488"/>
      <c r="O67" s="488"/>
      <c r="P67" s="489"/>
      <c r="Q67" s="490"/>
      <c r="R67" s="491"/>
      <c r="S67" s="491"/>
      <c r="T67" s="491"/>
      <c r="U67" s="492"/>
      <c r="V67" s="490"/>
      <c r="W67" s="491"/>
      <c r="X67" s="491"/>
      <c r="Y67" s="491"/>
      <c r="Z67" s="492"/>
      <c r="AA67" s="490"/>
      <c r="AB67" s="491"/>
      <c r="AC67" s="491"/>
      <c r="AD67" s="491"/>
      <c r="AE67" s="492"/>
      <c r="AF67" s="620"/>
      <c r="AG67" s="573"/>
      <c r="AH67" s="573"/>
      <c r="AI67" s="573"/>
      <c r="AJ67" s="621"/>
      <c r="AK67" s="622"/>
      <c r="AL67" s="488"/>
      <c r="AM67" s="488"/>
      <c r="AN67" s="488"/>
      <c r="AO67" s="489"/>
      <c r="AP67" s="490"/>
      <c r="AQ67" s="491"/>
      <c r="AR67" s="491"/>
      <c r="AS67" s="491"/>
      <c r="AT67" s="492"/>
      <c r="AU67" s="490"/>
      <c r="AV67" s="491"/>
      <c r="AW67" s="491"/>
      <c r="AX67" s="491"/>
      <c r="AY67" s="492"/>
      <c r="AZ67" s="490"/>
      <c r="BA67" s="491"/>
      <c r="BB67" s="491"/>
      <c r="BC67" s="491"/>
      <c r="BD67" s="494"/>
      <c r="BE67" s="568"/>
      <c r="BF67" s="568"/>
      <c r="BG67" s="568"/>
      <c r="BH67" s="568"/>
      <c r="BI67" s="568"/>
      <c r="BJ67" s="568"/>
      <c r="BK67" s="568"/>
      <c r="BL67" s="568"/>
      <c r="BM67" s="568"/>
      <c r="BN67" s="568"/>
      <c r="BO67" s="568"/>
      <c r="BP67" s="568"/>
      <c r="BQ67" s="520">
        <v>61</v>
      </c>
      <c r="BR67" s="612"/>
      <c r="BS67" s="613"/>
      <c r="BT67" s="614"/>
      <c r="BU67" s="614"/>
      <c r="BV67" s="614"/>
      <c r="BW67" s="614"/>
      <c r="BX67" s="614"/>
      <c r="BY67" s="614"/>
      <c r="BZ67" s="614"/>
      <c r="CA67" s="614"/>
      <c r="CB67" s="614"/>
      <c r="CC67" s="614"/>
      <c r="CD67" s="614"/>
      <c r="CE67" s="614"/>
      <c r="CF67" s="614"/>
      <c r="CG67" s="615"/>
      <c r="CH67" s="616"/>
      <c r="CI67" s="617"/>
      <c r="CJ67" s="617"/>
      <c r="CK67" s="617"/>
      <c r="CL67" s="618"/>
      <c r="CM67" s="616"/>
      <c r="CN67" s="617"/>
      <c r="CO67" s="617"/>
      <c r="CP67" s="617"/>
      <c r="CQ67" s="618"/>
      <c r="CR67" s="616"/>
      <c r="CS67" s="617"/>
      <c r="CT67" s="617"/>
      <c r="CU67" s="617"/>
      <c r="CV67" s="618"/>
      <c r="CW67" s="616"/>
      <c r="CX67" s="617"/>
      <c r="CY67" s="617"/>
      <c r="CZ67" s="617"/>
      <c r="DA67" s="618"/>
      <c r="DB67" s="616"/>
      <c r="DC67" s="617"/>
      <c r="DD67" s="617"/>
      <c r="DE67" s="617"/>
      <c r="DF67" s="618"/>
      <c r="DG67" s="616"/>
      <c r="DH67" s="617"/>
      <c r="DI67" s="617"/>
      <c r="DJ67" s="617"/>
      <c r="DK67" s="618"/>
      <c r="DL67" s="616"/>
      <c r="DM67" s="617"/>
      <c r="DN67" s="617"/>
      <c r="DO67" s="617"/>
      <c r="DP67" s="618"/>
      <c r="DQ67" s="616"/>
      <c r="DR67" s="617"/>
      <c r="DS67" s="617"/>
      <c r="DT67" s="617"/>
      <c r="DU67" s="618"/>
      <c r="DV67" s="613"/>
      <c r="DW67" s="614"/>
      <c r="DX67" s="614"/>
      <c r="DY67" s="614"/>
      <c r="DZ67" s="619"/>
      <c r="EA67" s="465"/>
    </row>
    <row r="68" spans="1:131" ht="26.25" customHeight="1" thickTop="1" x14ac:dyDescent="0.15">
      <c r="A68" s="498">
        <v>1</v>
      </c>
      <c r="B68" s="623" t="s">
        <v>350</v>
      </c>
      <c r="C68" s="624"/>
      <c r="D68" s="624"/>
      <c r="E68" s="624"/>
      <c r="F68" s="624"/>
      <c r="G68" s="624"/>
      <c r="H68" s="624"/>
      <c r="I68" s="624"/>
      <c r="J68" s="624"/>
      <c r="K68" s="624"/>
      <c r="L68" s="624"/>
      <c r="M68" s="624"/>
      <c r="N68" s="624"/>
      <c r="O68" s="624"/>
      <c r="P68" s="625"/>
      <c r="Q68" s="626">
        <v>8850</v>
      </c>
      <c r="R68" s="627"/>
      <c r="S68" s="627"/>
      <c r="T68" s="627"/>
      <c r="U68" s="627"/>
      <c r="V68" s="627">
        <v>7338</v>
      </c>
      <c r="W68" s="627"/>
      <c r="X68" s="627"/>
      <c r="Y68" s="627"/>
      <c r="Z68" s="627"/>
      <c r="AA68" s="627">
        <v>1512</v>
      </c>
      <c r="AB68" s="627"/>
      <c r="AC68" s="627"/>
      <c r="AD68" s="627"/>
      <c r="AE68" s="627"/>
      <c r="AF68" s="627">
        <v>1512</v>
      </c>
      <c r="AG68" s="627"/>
      <c r="AH68" s="627"/>
      <c r="AI68" s="627"/>
      <c r="AJ68" s="627"/>
      <c r="AK68" s="627" t="s">
        <v>335</v>
      </c>
      <c r="AL68" s="627"/>
      <c r="AM68" s="627"/>
      <c r="AN68" s="627"/>
      <c r="AO68" s="627"/>
      <c r="AP68" s="627" t="s">
        <v>335</v>
      </c>
      <c r="AQ68" s="627"/>
      <c r="AR68" s="627"/>
      <c r="AS68" s="627"/>
      <c r="AT68" s="627"/>
      <c r="AU68" s="627" t="s">
        <v>335</v>
      </c>
      <c r="AV68" s="627"/>
      <c r="AW68" s="627"/>
      <c r="AX68" s="627"/>
      <c r="AY68" s="627"/>
      <c r="AZ68" s="628"/>
      <c r="BA68" s="628"/>
      <c r="BB68" s="628"/>
      <c r="BC68" s="628"/>
      <c r="BD68" s="629"/>
      <c r="BE68" s="568"/>
      <c r="BF68" s="568"/>
      <c r="BG68" s="568"/>
      <c r="BH68" s="568"/>
      <c r="BI68" s="568"/>
      <c r="BJ68" s="568"/>
      <c r="BK68" s="568"/>
      <c r="BL68" s="568"/>
      <c r="BM68" s="568"/>
      <c r="BN68" s="568"/>
      <c r="BO68" s="568"/>
      <c r="BP68" s="568"/>
      <c r="BQ68" s="520">
        <v>62</v>
      </c>
      <c r="BR68" s="612"/>
      <c r="BS68" s="613"/>
      <c r="BT68" s="614"/>
      <c r="BU68" s="614"/>
      <c r="BV68" s="614"/>
      <c r="BW68" s="614"/>
      <c r="BX68" s="614"/>
      <c r="BY68" s="614"/>
      <c r="BZ68" s="614"/>
      <c r="CA68" s="614"/>
      <c r="CB68" s="614"/>
      <c r="CC68" s="614"/>
      <c r="CD68" s="614"/>
      <c r="CE68" s="614"/>
      <c r="CF68" s="614"/>
      <c r="CG68" s="615"/>
      <c r="CH68" s="616"/>
      <c r="CI68" s="617"/>
      <c r="CJ68" s="617"/>
      <c r="CK68" s="617"/>
      <c r="CL68" s="618"/>
      <c r="CM68" s="616"/>
      <c r="CN68" s="617"/>
      <c r="CO68" s="617"/>
      <c r="CP68" s="617"/>
      <c r="CQ68" s="618"/>
      <c r="CR68" s="616"/>
      <c r="CS68" s="617"/>
      <c r="CT68" s="617"/>
      <c r="CU68" s="617"/>
      <c r="CV68" s="618"/>
      <c r="CW68" s="616"/>
      <c r="CX68" s="617"/>
      <c r="CY68" s="617"/>
      <c r="CZ68" s="617"/>
      <c r="DA68" s="618"/>
      <c r="DB68" s="616"/>
      <c r="DC68" s="617"/>
      <c r="DD68" s="617"/>
      <c r="DE68" s="617"/>
      <c r="DF68" s="618"/>
      <c r="DG68" s="616"/>
      <c r="DH68" s="617"/>
      <c r="DI68" s="617"/>
      <c r="DJ68" s="617"/>
      <c r="DK68" s="618"/>
      <c r="DL68" s="616"/>
      <c r="DM68" s="617"/>
      <c r="DN68" s="617"/>
      <c r="DO68" s="617"/>
      <c r="DP68" s="618"/>
      <c r="DQ68" s="616"/>
      <c r="DR68" s="617"/>
      <c r="DS68" s="617"/>
      <c r="DT68" s="617"/>
      <c r="DU68" s="618"/>
      <c r="DV68" s="613"/>
      <c r="DW68" s="614"/>
      <c r="DX68" s="614"/>
      <c r="DY68" s="614"/>
      <c r="DZ68" s="619"/>
      <c r="EA68" s="465"/>
    </row>
    <row r="69" spans="1:131" ht="26.25" customHeight="1" x14ac:dyDescent="0.15">
      <c r="A69" s="520">
        <v>2</v>
      </c>
      <c r="B69" s="630" t="s">
        <v>351</v>
      </c>
      <c r="C69" s="631"/>
      <c r="D69" s="631"/>
      <c r="E69" s="631"/>
      <c r="F69" s="631"/>
      <c r="G69" s="631"/>
      <c r="H69" s="631"/>
      <c r="I69" s="631"/>
      <c r="J69" s="631"/>
      <c r="K69" s="631"/>
      <c r="L69" s="631"/>
      <c r="M69" s="631"/>
      <c r="N69" s="631"/>
      <c r="O69" s="631"/>
      <c r="P69" s="632"/>
      <c r="Q69" s="633">
        <v>141</v>
      </c>
      <c r="R69" s="587"/>
      <c r="S69" s="587"/>
      <c r="T69" s="587"/>
      <c r="U69" s="587"/>
      <c r="V69" s="587">
        <v>140</v>
      </c>
      <c r="W69" s="587"/>
      <c r="X69" s="587"/>
      <c r="Y69" s="587"/>
      <c r="Z69" s="587"/>
      <c r="AA69" s="587">
        <v>1</v>
      </c>
      <c r="AB69" s="587"/>
      <c r="AC69" s="587"/>
      <c r="AD69" s="587"/>
      <c r="AE69" s="587"/>
      <c r="AF69" s="587">
        <v>1</v>
      </c>
      <c r="AG69" s="587"/>
      <c r="AH69" s="587"/>
      <c r="AI69" s="587"/>
      <c r="AJ69" s="587"/>
      <c r="AK69" s="587">
        <v>17</v>
      </c>
      <c r="AL69" s="587"/>
      <c r="AM69" s="587"/>
      <c r="AN69" s="587"/>
      <c r="AO69" s="587"/>
      <c r="AP69" s="587" t="s">
        <v>335</v>
      </c>
      <c r="AQ69" s="587"/>
      <c r="AR69" s="587"/>
      <c r="AS69" s="587"/>
      <c r="AT69" s="587"/>
      <c r="AU69" s="587" t="s">
        <v>335</v>
      </c>
      <c r="AV69" s="587"/>
      <c r="AW69" s="587"/>
      <c r="AX69" s="587"/>
      <c r="AY69" s="587"/>
      <c r="AZ69" s="589"/>
      <c r="BA69" s="589"/>
      <c r="BB69" s="589"/>
      <c r="BC69" s="589"/>
      <c r="BD69" s="590"/>
      <c r="BE69" s="568"/>
      <c r="BF69" s="568"/>
      <c r="BG69" s="568"/>
      <c r="BH69" s="568"/>
      <c r="BI69" s="568"/>
      <c r="BJ69" s="568"/>
      <c r="BK69" s="568"/>
      <c r="BL69" s="568"/>
      <c r="BM69" s="568"/>
      <c r="BN69" s="568"/>
      <c r="BO69" s="568"/>
      <c r="BP69" s="568"/>
      <c r="BQ69" s="520">
        <v>63</v>
      </c>
      <c r="BR69" s="612"/>
      <c r="BS69" s="613"/>
      <c r="BT69" s="614"/>
      <c r="BU69" s="614"/>
      <c r="BV69" s="614"/>
      <c r="BW69" s="614"/>
      <c r="BX69" s="614"/>
      <c r="BY69" s="614"/>
      <c r="BZ69" s="614"/>
      <c r="CA69" s="614"/>
      <c r="CB69" s="614"/>
      <c r="CC69" s="614"/>
      <c r="CD69" s="614"/>
      <c r="CE69" s="614"/>
      <c r="CF69" s="614"/>
      <c r="CG69" s="615"/>
      <c r="CH69" s="616"/>
      <c r="CI69" s="617"/>
      <c r="CJ69" s="617"/>
      <c r="CK69" s="617"/>
      <c r="CL69" s="618"/>
      <c r="CM69" s="616"/>
      <c r="CN69" s="617"/>
      <c r="CO69" s="617"/>
      <c r="CP69" s="617"/>
      <c r="CQ69" s="618"/>
      <c r="CR69" s="616"/>
      <c r="CS69" s="617"/>
      <c r="CT69" s="617"/>
      <c r="CU69" s="617"/>
      <c r="CV69" s="618"/>
      <c r="CW69" s="616"/>
      <c r="CX69" s="617"/>
      <c r="CY69" s="617"/>
      <c r="CZ69" s="617"/>
      <c r="DA69" s="618"/>
      <c r="DB69" s="616"/>
      <c r="DC69" s="617"/>
      <c r="DD69" s="617"/>
      <c r="DE69" s="617"/>
      <c r="DF69" s="618"/>
      <c r="DG69" s="616"/>
      <c r="DH69" s="617"/>
      <c r="DI69" s="617"/>
      <c r="DJ69" s="617"/>
      <c r="DK69" s="618"/>
      <c r="DL69" s="616"/>
      <c r="DM69" s="617"/>
      <c r="DN69" s="617"/>
      <c r="DO69" s="617"/>
      <c r="DP69" s="618"/>
      <c r="DQ69" s="616"/>
      <c r="DR69" s="617"/>
      <c r="DS69" s="617"/>
      <c r="DT69" s="617"/>
      <c r="DU69" s="618"/>
      <c r="DV69" s="613"/>
      <c r="DW69" s="614"/>
      <c r="DX69" s="614"/>
      <c r="DY69" s="614"/>
      <c r="DZ69" s="619"/>
      <c r="EA69" s="465"/>
    </row>
    <row r="70" spans="1:131" ht="26.25" customHeight="1" x14ac:dyDescent="0.15">
      <c r="A70" s="520">
        <v>3</v>
      </c>
      <c r="B70" s="630" t="s">
        <v>352</v>
      </c>
      <c r="C70" s="631"/>
      <c r="D70" s="631"/>
      <c r="E70" s="631"/>
      <c r="F70" s="631"/>
      <c r="G70" s="631"/>
      <c r="H70" s="631"/>
      <c r="I70" s="631"/>
      <c r="J70" s="631"/>
      <c r="K70" s="631"/>
      <c r="L70" s="631"/>
      <c r="M70" s="631"/>
      <c r="N70" s="631"/>
      <c r="O70" s="631"/>
      <c r="P70" s="632"/>
      <c r="Q70" s="633">
        <v>1459</v>
      </c>
      <c r="R70" s="587"/>
      <c r="S70" s="587"/>
      <c r="T70" s="587"/>
      <c r="U70" s="587"/>
      <c r="V70" s="587">
        <v>1338</v>
      </c>
      <c r="W70" s="587"/>
      <c r="X70" s="587"/>
      <c r="Y70" s="587"/>
      <c r="Z70" s="587"/>
      <c r="AA70" s="587">
        <v>121</v>
      </c>
      <c r="AB70" s="587"/>
      <c r="AC70" s="587"/>
      <c r="AD70" s="587"/>
      <c r="AE70" s="587"/>
      <c r="AF70" s="587">
        <v>121</v>
      </c>
      <c r="AG70" s="587"/>
      <c r="AH70" s="587"/>
      <c r="AI70" s="587"/>
      <c r="AJ70" s="587"/>
      <c r="AK70" s="587">
        <v>56</v>
      </c>
      <c r="AL70" s="587"/>
      <c r="AM70" s="587"/>
      <c r="AN70" s="587"/>
      <c r="AO70" s="587"/>
      <c r="AP70" s="587">
        <v>1943</v>
      </c>
      <c r="AQ70" s="587"/>
      <c r="AR70" s="587"/>
      <c r="AS70" s="587"/>
      <c r="AT70" s="587"/>
      <c r="AU70" s="587">
        <v>171</v>
      </c>
      <c r="AV70" s="587"/>
      <c r="AW70" s="587"/>
      <c r="AX70" s="587"/>
      <c r="AY70" s="587"/>
      <c r="AZ70" s="589"/>
      <c r="BA70" s="589"/>
      <c r="BB70" s="589"/>
      <c r="BC70" s="589"/>
      <c r="BD70" s="590"/>
      <c r="BE70" s="568"/>
      <c r="BF70" s="568"/>
      <c r="BG70" s="568"/>
      <c r="BH70" s="568"/>
      <c r="BI70" s="568"/>
      <c r="BJ70" s="568"/>
      <c r="BK70" s="568"/>
      <c r="BL70" s="568"/>
      <c r="BM70" s="568"/>
      <c r="BN70" s="568"/>
      <c r="BO70" s="568"/>
      <c r="BP70" s="568"/>
      <c r="BQ70" s="520">
        <v>64</v>
      </c>
      <c r="BR70" s="612"/>
      <c r="BS70" s="613"/>
      <c r="BT70" s="614"/>
      <c r="BU70" s="614"/>
      <c r="BV70" s="614"/>
      <c r="BW70" s="614"/>
      <c r="BX70" s="614"/>
      <c r="BY70" s="614"/>
      <c r="BZ70" s="614"/>
      <c r="CA70" s="614"/>
      <c r="CB70" s="614"/>
      <c r="CC70" s="614"/>
      <c r="CD70" s="614"/>
      <c r="CE70" s="614"/>
      <c r="CF70" s="614"/>
      <c r="CG70" s="615"/>
      <c r="CH70" s="616"/>
      <c r="CI70" s="617"/>
      <c r="CJ70" s="617"/>
      <c r="CK70" s="617"/>
      <c r="CL70" s="618"/>
      <c r="CM70" s="616"/>
      <c r="CN70" s="617"/>
      <c r="CO70" s="617"/>
      <c r="CP70" s="617"/>
      <c r="CQ70" s="618"/>
      <c r="CR70" s="616"/>
      <c r="CS70" s="617"/>
      <c r="CT70" s="617"/>
      <c r="CU70" s="617"/>
      <c r="CV70" s="618"/>
      <c r="CW70" s="616"/>
      <c r="CX70" s="617"/>
      <c r="CY70" s="617"/>
      <c r="CZ70" s="617"/>
      <c r="DA70" s="618"/>
      <c r="DB70" s="616"/>
      <c r="DC70" s="617"/>
      <c r="DD70" s="617"/>
      <c r="DE70" s="617"/>
      <c r="DF70" s="618"/>
      <c r="DG70" s="616"/>
      <c r="DH70" s="617"/>
      <c r="DI70" s="617"/>
      <c r="DJ70" s="617"/>
      <c r="DK70" s="618"/>
      <c r="DL70" s="616"/>
      <c r="DM70" s="617"/>
      <c r="DN70" s="617"/>
      <c r="DO70" s="617"/>
      <c r="DP70" s="618"/>
      <c r="DQ70" s="616"/>
      <c r="DR70" s="617"/>
      <c r="DS70" s="617"/>
      <c r="DT70" s="617"/>
      <c r="DU70" s="618"/>
      <c r="DV70" s="613"/>
      <c r="DW70" s="614"/>
      <c r="DX70" s="614"/>
      <c r="DY70" s="614"/>
      <c r="DZ70" s="619"/>
      <c r="EA70" s="465"/>
    </row>
    <row r="71" spans="1:131" ht="26.25" customHeight="1" x14ac:dyDescent="0.15">
      <c r="A71" s="520">
        <v>4</v>
      </c>
      <c r="B71" s="630" t="s">
        <v>353</v>
      </c>
      <c r="C71" s="631"/>
      <c r="D71" s="631"/>
      <c r="E71" s="631"/>
      <c r="F71" s="631"/>
      <c r="G71" s="631"/>
      <c r="H71" s="631"/>
      <c r="I71" s="631"/>
      <c r="J71" s="631"/>
      <c r="K71" s="631"/>
      <c r="L71" s="631"/>
      <c r="M71" s="631"/>
      <c r="N71" s="631"/>
      <c r="O71" s="631"/>
      <c r="P71" s="632"/>
      <c r="Q71" s="633">
        <v>227</v>
      </c>
      <c r="R71" s="587"/>
      <c r="S71" s="587"/>
      <c r="T71" s="587"/>
      <c r="U71" s="587"/>
      <c r="V71" s="587">
        <v>219</v>
      </c>
      <c r="W71" s="587"/>
      <c r="X71" s="587"/>
      <c r="Y71" s="587"/>
      <c r="Z71" s="587"/>
      <c r="AA71" s="587">
        <v>8</v>
      </c>
      <c r="AB71" s="587"/>
      <c r="AC71" s="587"/>
      <c r="AD71" s="587"/>
      <c r="AE71" s="587"/>
      <c r="AF71" s="587">
        <v>8</v>
      </c>
      <c r="AG71" s="587"/>
      <c r="AH71" s="587"/>
      <c r="AI71" s="587"/>
      <c r="AJ71" s="587"/>
      <c r="AK71" s="587">
        <v>8</v>
      </c>
      <c r="AL71" s="587"/>
      <c r="AM71" s="587"/>
      <c r="AN71" s="587"/>
      <c r="AO71" s="587"/>
      <c r="AP71" s="587" t="s">
        <v>335</v>
      </c>
      <c r="AQ71" s="587"/>
      <c r="AR71" s="587"/>
      <c r="AS71" s="587"/>
      <c r="AT71" s="587"/>
      <c r="AU71" s="587" t="s">
        <v>335</v>
      </c>
      <c r="AV71" s="587"/>
      <c r="AW71" s="587"/>
      <c r="AX71" s="587"/>
      <c r="AY71" s="587"/>
      <c r="AZ71" s="589"/>
      <c r="BA71" s="589"/>
      <c r="BB71" s="589"/>
      <c r="BC71" s="589"/>
      <c r="BD71" s="590"/>
      <c r="BE71" s="568"/>
      <c r="BF71" s="568"/>
      <c r="BG71" s="568"/>
      <c r="BH71" s="568"/>
      <c r="BI71" s="568"/>
      <c r="BJ71" s="568"/>
      <c r="BK71" s="568"/>
      <c r="BL71" s="568"/>
      <c r="BM71" s="568"/>
      <c r="BN71" s="568"/>
      <c r="BO71" s="568"/>
      <c r="BP71" s="568"/>
      <c r="BQ71" s="520">
        <v>65</v>
      </c>
      <c r="BR71" s="612"/>
      <c r="BS71" s="613"/>
      <c r="BT71" s="614"/>
      <c r="BU71" s="614"/>
      <c r="BV71" s="614"/>
      <c r="BW71" s="614"/>
      <c r="BX71" s="614"/>
      <c r="BY71" s="614"/>
      <c r="BZ71" s="614"/>
      <c r="CA71" s="614"/>
      <c r="CB71" s="614"/>
      <c r="CC71" s="614"/>
      <c r="CD71" s="614"/>
      <c r="CE71" s="614"/>
      <c r="CF71" s="614"/>
      <c r="CG71" s="615"/>
      <c r="CH71" s="616"/>
      <c r="CI71" s="617"/>
      <c r="CJ71" s="617"/>
      <c r="CK71" s="617"/>
      <c r="CL71" s="618"/>
      <c r="CM71" s="616"/>
      <c r="CN71" s="617"/>
      <c r="CO71" s="617"/>
      <c r="CP71" s="617"/>
      <c r="CQ71" s="618"/>
      <c r="CR71" s="616"/>
      <c r="CS71" s="617"/>
      <c r="CT71" s="617"/>
      <c r="CU71" s="617"/>
      <c r="CV71" s="618"/>
      <c r="CW71" s="616"/>
      <c r="CX71" s="617"/>
      <c r="CY71" s="617"/>
      <c r="CZ71" s="617"/>
      <c r="DA71" s="618"/>
      <c r="DB71" s="616"/>
      <c r="DC71" s="617"/>
      <c r="DD71" s="617"/>
      <c r="DE71" s="617"/>
      <c r="DF71" s="618"/>
      <c r="DG71" s="616"/>
      <c r="DH71" s="617"/>
      <c r="DI71" s="617"/>
      <c r="DJ71" s="617"/>
      <c r="DK71" s="618"/>
      <c r="DL71" s="616"/>
      <c r="DM71" s="617"/>
      <c r="DN71" s="617"/>
      <c r="DO71" s="617"/>
      <c r="DP71" s="618"/>
      <c r="DQ71" s="616"/>
      <c r="DR71" s="617"/>
      <c r="DS71" s="617"/>
      <c r="DT71" s="617"/>
      <c r="DU71" s="618"/>
      <c r="DV71" s="613"/>
      <c r="DW71" s="614"/>
      <c r="DX71" s="614"/>
      <c r="DY71" s="614"/>
      <c r="DZ71" s="619"/>
      <c r="EA71" s="465"/>
    </row>
    <row r="72" spans="1:131" ht="26.25" customHeight="1" x14ac:dyDescent="0.15">
      <c r="A72" s="520">
        <v>5</v>
      </c>
      <c r="B72" s="630" t="s">
        <v>354</v>
      </c>
      <c r="C72" s="631"/>
      <c r="D72" s="631"/>
      <c r="E72" s="631"/>
      <c r="F72" s="631"/>
      <c r="G72" s="631"/>
      <c r="H72" s="631"/>
      <c r="I72" s="631"/>
      <c r="J72" s="631"/>
      <c r="K72" s="631"/>
      <c r="L72" s="631"/>
      <c r="M72" s="631"/>
      <c r="N72" s="631"/>
      <c r="O72" s="631"/>
      <c r="P72" s="632"/>
      <c r="Q72" s="633">
        <v>67</v>
      </c>
      <c r="R72" s="587"/>
      <c r="S72" s="587"/>
      <c r="T72" s="587"/>
      <c r="U72" s="587"/>
      <c r="V72" s="587">
        <v>61</v>
      </c>
      <c r="W72" s="587"/>
      <c r="X72" s="587"/>
      <c r="Y72" s="587"/>
      <c r="Z72" s="587"/>
      <c r="AA72" s="587">
        <v>7</v>
      </c>
      <c r="AB72" s="587"/>
      <c r="AC72" s="587"/>
      <c r="AD72" s="587"/>
      <c r="AE72" s="587"/>
      <c r="AF72" s="587">
        <v>7</v>
      </c>
      <c r="AG72" s="587"/>
      <c r="AH72" s="587"/>
      <c r="AI72" s="587"/>
      <c r="AJ72" s="587"/>
      <c r="AK72" s="587">
        <v>3</v>
      </c>
      <c r="AL72" s="587"/>
      <c r="AM72" s="587"/>
      <c r="AN72" s="587"/>
      <c r="AO72" s="587"/>
      <c r="AP72" s="587" t="s">
        <v>335</v>
      </c>
      <c r="AQ72" s="587"/>
      <c r="AR72" s="587"/>
      <c r="AS72" s="587"/>
      <c r="AT72" s="587"/>
      <c r="AU72" s="587" t="s">
        <v>335</v>
      </c>
      <c r="AV72" s="587"/>
      <c r="AW72" s="587"/>
      <c r="AX72" s="587"/>
      <c r="AY72" s="587"/>
      <c r="AZ72" s="589"/>
      <c r="BA72" s="589"/>
      <c r="BB72" s="589"/>
      <c r="BC72" s="589"/>
      <c r="BD72" s="590"/>
      <c r="BE72" s="568"/>
      <c r="BF72" s="568"/>
      <c r="BG72" s="568"/>
      <c r="BH72" s="568"/>
      <c r="BI72" s="568"/>
      <c r="BJ72" s="568"/>
      <c r="BK72" s="568"/>
      <c r="BL72" s="568"/>
      <c r="BM72" s="568"/>
      <c r="BN72" s="568"/>
      <c r="BO72" s="568"/>
      <c r="BP72" s="568"/>
      <c r="BQ72" s="520">
        <v>66</v>
      </c>
      <c r="BR72" s="612"/>
      <c r="BS72" s="613"/>
      <c r="BT72" s="614"/>
      <c r="BU72" s="614"/>
      <c r="BV72" s="614"/>
      <c r="BW72" s="614"/>
      <c r="BX72" s="614"/>
      <c r="BY72" s="614"/>
      <c r="BZ72" s="614"/>
      <c r="CA72" s="614"/>
      <c r="CB72" s="614"/>
      <c r="CC72" s="614"/>
      <c r="CD72" s="614"/>
      <c r="CE72" s="614"/>
      <c r="CF72" s="614"/>
      <c r="CG72" s="615"/>
      <c r="CH72" s="616"/>
      <c r="CI72" s="617"/>
      <c r="CJ72" s="617"/>
      <c r="CK72" s="617"/>
      <c r="CL72" s="618"/>
      <c r="CM72" s="616"/>
      <c r="CN72" s="617"/>
      <c r="CO72" s="617"/>
      <c r="CP72" s="617"/>
      <c r="CQ72" s="618"/>
      <c r="CR72" s="616"/>
      <c r="CS72" s="617"/>
      <c r="CT72" s="617"/>
      <c r="CU72" s="617"/>
      <c r="CV72" s="618"/>
      <c r="CW72" s="616"/>
      <c r="CX72" s="617"/>
      <c r="CY72" s="617"/>
      <c r="CZ72" s="617"/>
      <c r="DA72" s="618"/>
      <c r="DB72" s="616"/>
      <c r="DC72" s="617"/>
      <c r="DD72" s="617"/>
      <c r="DE72" s="617"/>
      <c r="DF72" s="618"/>
      <c r="DG72" s="616"/>
      <c r="DH72" s="617"/>
      <c r="DI72" s="617"/>
      <c r="DJ72" s="617"/>
      <c r="DK72" s="618"/>
      <c r="DL72" s="616"/>
      <c r="DM72" s="617"/>
      <c r="DN72" s="617"/>
      <c r="DO72" s="617"/>
      <c r="DP72" s="618"/>
      <c r="DQ72" s="616"/>
      <c r="DR72" s="617"/>
      <c r="DS72" s="617"/>
      <c r="DT72" s="617"/>
      <c r="DU72" s="618"/>
      <c r="DV72" s="613"/>
      <c r="DW72" s="614"/>
      <c r="DX72" s="614"/>
      <c r="DY72" s="614"/>
      <c r="DZ72" s="619"/>
      <c r="EA72" s="465"/>
    </row>
    <row r="73" spans="1:131" ht="26.25" customHeight="1" x14ac:dyDescent="0.15">
      <c r="A73" s="520">
        <v>6</v>
      </c>
      <c r="B73" s="630" t="s">
        <v>355</v>
      </c>
      <c r="C73" s="631"/>
      <c r="D73" s="631"/>
      <c r="E73" s="631"/>
      <c r="F73" s="631"/>
      <c r="G73" s="631"/>
      <c r="H73" s="631"/>
      <c r="I73" s="631"/>
      <c r="J73" s="631"/>
      <c r="K73" s="631"/>
      <c r="L73" s="631"/>
      <c r="M73" s="631"/>
      <c r="N73" s="631"/>
      <c r="O73" s="631"/>
      <c r="P73" s="632"/>
      <c r="Q73" s="633">
        <v>127</v>
      </c>
      <c r="R73" s="587"/>
      <c r="S73" s="587"/>
      <c r="T73" s="587"/>
      <c r="U73" s="587"/>
      <c r="V73" s="587">
        <v>115</v>
      </c>
      <c r="W73" s="587"/>
      <c r="X73" s="587"/>
      <c r="Y73" s="587"/>
      <c r="Z73" s="587"/>
      <c r="AA73" s="587">
        <v>12</v>
      </c>
      <c r="AB73" s="587"/>
      <c r="AC73" s="587"/>
      <c r="AD73" s="587"/>
      <c r="AE73" s="587"/>
      <c r="AF73" s="587">
        <v>10</v>
      </c>
      <c r="AG73" s="587"/>
      <c r="AH73" s="587"/>
      <c r="AI73" s="587"/>
      <c r="AJ73" s="587"/>
      <c r="AK73" s="587" t="s">
        <v>335</v>
      </c>
      <c r="AL73" s="587"/>
      <c r="AM73" s="587"/>
      <c r="AN73" s="587"/>
      <c r="AO73" s="587"/>
      <c r="AP73" s="587" t="s">
        <v>335</v>
      </c>
      <c r="AQ73" s="587"/>
      <c r="AR73" s="587"/>
      <c r="AS73" s="587"/>
      <c r="AT73" s="587"/>
      <c r="AU73" s="587" t="s">
        <v>335</v>
      </c>
      <c r="AV73" s="587"/>
      <c r="AW73" s="587"/>
      <c r="AX73" s="587"/>
      <c r="AY73" s="587"/>
      <c r="AZ73" s="589"/>
      <c r="BA73" s="589"/>
      <c r="BB73" s="589"/>
      <c r="BC73" s="589"/>
      <c r="BD73" s="590"/>
      <c r="BE73" s="568"/>
      <c r="BF73" s="568"/>
      <c r="BG73" s="568"/>
      <c r="BH73" s="568"/>
      <c r="BI73" s="568"/>
      <c r="BJ73" s="568"/>
      <c r="BK73" s="568"/>
      <c r="BL73" s="568"/>
      <c r="BM73" s="568"/>
      <c r="BN73" s="568"/>
      <c r="BO73" s="568"/>
      <c r="BP73" s="568"/>
      <c r="BQ73" s="520">
        <v>67</v>
      </c>
      <c r="BR73" s="612"/>
      <c r="BS73" s="613"/>
      <c r="BT73" s="614"/>
      <c r="BU73" s="614"/>
      <c r="BV73" s="614"/>
      <c r="BW73" s="614"/>
      <c r="BX73" s="614"/>
      <c r="BY73" s="614"/>
      <c r="BZ73" s="614"/>
      <c r="CA73" s="614"/>
      <c r="CB73" s="614"/>
      <c r="CC73" s="614"/>
      <c r="CD73" s="614"/>
      <c r="CE73" s="614"/>
      <c r="CF73" s="614"/>
      <c r="CG73" s="615"/>
      <c r="CH73" s="616"/>
      <c r="CI73" s="617"/>
      <c r="CJ73" s="617"/>
      <c r="CK73" s="617"/>
      <c r="CL73" s="618"/>
      <c r="CM73" s="616"/>
      <c r="CN73" s="617"/>
      <c r="CO73" s="617"/>
      <c r="CP73" s="617"/>
      <c r="CQ73" s="618"/>
      <c r="CR73" s="616"/>
      <c r="CS73" s="617"/>
      <c r="CT73" s="617"/>
      <c r="CU73" s="617"/>
      <c r="CV73" s="618"/>
      <c r="CW73" s="616"/>
      <c r="CX73" s="617"/>
      <c r="CY73" s="617"/>
      <c r="CZ73" s="617"/>
      <c r="DA73" s="618"/>
      <c r="DB73" s="616"/>
      <c r="DC73" s="617"/>
      <c r="DD73" s="617"/>
      <c r="DE73" s="617"/>
      <c r="DF73" s="618"/>
      <c r="DG73" s="616"/>
      <c r="DH73" s="617"/>
      <c r="DI73" s="617"/>
      <c r="DJ73" s="617"/>
      <c r="DK73" s="618"/>
      <c r="DL73" s="616"/>
      <c r="DM73" s="617"/>
      <c r="DN73" s="617"/>
      <c r="DO73" s="617"/>
      <c r="DP73" s="618"/>
      <c r="DQ73" s="616"/>
      <c r="DR73" s="617"/>
      <c r="DS73" s="617"/>
      <c r="DT73" s="617"/>
      <c r="DU73" s="618"/>
      <c r="DV73" s="613"/>
      <c r="DW73" s="614"/>
      <c r="DX73" s="614"/>
      <c r="DY73" s="614"/>
      <c r="DZ73" s="619"/>
      <c r="EA73" s="465"/>
    </row>
    <row r="74" spans="1:131" ht="26.25" customHeight="1" x14ac:dyDescent="0.15">
      <c r="A74" s="520">
        <v>7</v>
      </c>
      <c r="B74" s="630" t="s">
        <v>356</v>
      </c>
      <c r="C74" s="631"/>
      <c r="D74" s="631"/>
      <c r="E74" s="631"/>
      <c r="F74" s="631"/>
      <c r="G74" s="631"/>
      <c r="H74" s="631"/>
      <c r="I74" s="631"/>
      <c r="J74" s="631"/>
      <c r="K74" s="631"/>
      <c r="L74" s="631"/>
      <c r="M74" s="631"/>
      <c r="N74" s="631"/>
      <c r="O74" s="631"/>
      <c r="P74" s="632"/>
      <c r="Q74" s="633">
        <v>145875</v>
      </c>
      <c r="R74" s="587"/>
      <c r="S74" s="587"/>
      <c r="T74" s="587"/>
      <c r="U74" s="587"/>
      <c r="V74" s="587">
        <v>144159</v>
      </c>
      <c r="W74" s="587"/>
      <c r="X74" s="587"/>
      <c r="Y74" s="587"/>
      <c r="Z74" s="587"/>
      <c r="AA74" s="587">
        <v>1716</v>
      </c>
      <c r="AB74" s="587"/>
      <c r="AC74" s="587"/>
      <c r="AD74" s="587"/>
      <c r="AE74" s="587"/>
      <c r="AF74" s="587">
        <v>1716</v>
      </c>
      <c r="AG74" s="587"/>
      <c r="AH74" s="587"/>
      <c r="AI74" s="587"/>
      <c r="AJ74" s="587"/>
      <c r="AK74" s="587">
        <v>26</v>
      </c>
      <c r="AL74" s="587"/>
      <c r="AM74" s="587"/>
      <c r="AN74" s="587"/>
      <c r="AO74" s="587"/>
      <c r="AP74" s="587" t="s">
        <v>335</v>
      </c>
      <c r="AQ74" s="587"/>
      <c r="AR74" s="587"/>
      <c r="AS74" s="587"/>
      <c r="AT74" s="587"/>
      <c r="AU74" s="587" t="s">
        <v>335</v>
      </c>
      <c r="AV74" s="587"/>
      <c r="AW74" s="587"/>
      <c r="AX74" s="587"/>
      <c r="AY74" s="587"/>
      <c r="AZ74" s="589"/>
      <c r="BA74" s="589"/>
      <c r="BB74" s="589"/>
      <c r="BC74" s="589"/>
      <c r="BD74" s="590"/>
      <c r="BE74" s="568"/>
      <c r="BF74" s="568"/>
      <c r="BG74" s="568"/>
      <c r="BH74" s="568"/>
      <c r="BI74" s="568"/>
      <c r="BJ74" s="568"/>
      <c r="BK74" s="568"/>
      <c r="BL74" s="568"/>
      <c r="BM74" s="568"/>
      <c r="BN74" s="568"/>
      <c r="BO74" s="568"/>
      <c r="BP74" s="568"/>
      <c r="BQ74" s="520">
        <v>68</v>
      </c>
      <c r="BR74" s="612"/>
      <c r="BS74" s="613"/>
      <c r="BT74" s="614"/>
      <c r="BU74" s="614"/>
      <c r="BV74" s="614"/>
      <c r="BW74" s="614"/>
      <c r="BX74" s="614"/>
      <c r="BY74" s="614"/>
      <c r="BZ74" s="614"/>
      <c r="CA74" s="614"/>
      <c r="CB74" s="614"/>
      <c r="CC74" s="614"/>
      <c r="CD74" s="614"/>
      <c r="CE74" s="614"/>
      <c r="CF74" s="614"/>
      <c r="CG74" s="615"/>
      <c r="CH74" s="616"/>
      <c r="CI74" s="617"/>
      <c r="CJ74" s="617"/>
      <c r="CK74" s="617"/>
      <c r="CL74" s="618"/>
      <c r="CM74" s="616"/>
      <c r="CN74" s="617"/>
      <c r="CO74" s="617"/>
      <c r="CP74" s="617"/>
      <c r="CQ74" s="618"/>
      <c r="CR74" s="616"/>
      <c r="CS74" s="617"/>
      <c r="CT74" s="617"/>
      <c r="CU74" s="617"/>
      <c r="CV74" s="618"/>
      <c r="CW74" s="616"/>
      <c r="CX74" s="617"/>
      <c r="CY74" s="617"/>
      <c r="CZ74" s="617"/>
      <c r="DA74" s="618"/>
      <c r="DB74" s="616"/>
      <c r="DC74" s="617"/>
      <c r="DD74" s="617"/>
      <c r="DE74" s="617"/>
      <c r="DF74" s="618"/>
      <c r="DG74" s="616"/>
      <c r="DH74" s="617"/>
      <c r="DI74" s="617"/>
      <c r="DJ74" s="617"/>
      <c r="DK74" s="618"/>
      <c r="DL74" s="616"/>
      <c r="DM74" s="617"/>
      <c r="DN74" s="617"/>
      <c r="DO74" s="617"/>
      <c r="DP74" s="618"/>
      <c r="DQ74" s="616"/>
      <c r="DR74" s="617"/>
      <c r="DS74" s="617"/>
      <c r="DT74" s="617"/>
      <c r="DU74" s="618"/>
      <c r="DV74" s="613"/>
      <c r="DW74" s="614"/>
      <c r="DX74" s="614"/>
      <c r="DY74" s="614"/>
      <c r="DZ74" s="619"/>
      <c r="EA74" s="465"/>
    </row>
    <row r="75" spans="1:131" ht="26.25" customHeight="1" x14ac:dyDescent="0.15">
      <c r="A75" s="520">
        <v>8</v>
      </c>
      <c r="B75" s="630" t="s">
        <v>357</v>
      </c>
      <c r="C75" s="631"/>
      <c r="D75" s="631"/>
      <c r="E75" s="631"/>
      <c r="F75" s="631"/>
      <c r="G75" s="631"/>
      <c r="H75" s="631"/>
      <c r="I75" s="631"/>
      <c r="J75" s="631"/>
      <c r="K75" s="631"/>
      <c r="L75" s="631"/>
      <c r="M75" s="631"/>
      <c r="N75" s="631"/>
      <c r="O75" s="631"/>
      <c r="P75" s="632"/>
      <c r="Q75" s="634">
        <v>311</v>
      </c>
      <c r="R75" s="635"/>
      <c r="S75" s="635"/>
      <c r="T75" s="635"/>
      <c r="U75" s="586"/>
      <c r="V75" s="636">
        <v>305</v>
      </c>
      <c r="W75" s="635"/>
      <c r="X75" s="635"/>
      <c r="Y75" s="635"/>
      <c r="Z75" s="586"/>
      <c r="AA75" s="636">
        <v>37</v>
      </c>
      <c r="AB75" s="635"/>
      <c r="AC75" s="635"/>
      <c r="AD75" s="635"/>
      <c r="AE75" s="586"/>
      <c r="AF75" s="636">
        <v>37</v>
      </c>
      <c r="AG75" s="635"/>
      <c r="AH75" s="635"/>
      <c r="AI75" s="635"/>
      <c r="AJ75" s="586"/>
      <c r="AK75" s="636" t="s">
        <v>332</v>
      </c>
      <c r="AL75" s="635"/>
      <c r="AM75" s="635"/>
      <c r="AN75" s="635"/>
      <c r="AO75" s="586"/>
      <c r="AP75" s="636" t="s">
        <v>335</v>
      </c>
      <c r="AQ75" s="635"/>
      <c r="AR75" s="635"/>
      <c r="AS75" s="635"/>
      <c r="AT75" s="586"/>
      <c r="AU75" s="636" t="s">
        <v>335</v>
      </c>
      <c r="AV75" s="635"/>
      <c r="AW75" s="635"/>
      <c r="AX75" s="635"/>
      <c r="AY75" s="586"/>
      <c r="AZ75" s="589"/>
      <c r="BA75" s="589"/>
      <c r="BB75" s="589"/>
      <c r="BC75" s="589"/>
      <c r="BD75" s="590"/>
      <c r="BE75" s="568"/>
      <c r="BF75" s="568"/>
      <c r="BG75" s="568"/>
      <c r="BH75" s="568"/>
      <c r="BI75" s="568"/>
      <c r="BJ75" s="568"/>
      <c r="BK75" s="568"/>
      <c r="BL75" s="568"/>
      <c r="BM75" s="568"/>
      <c r="BN75" s="568"/>
      <c r="BO75" s="568"/>
      <c r="BP75" s="568"/>
      <c r="BQ75" s="520">
        <v>69</v>
      </c>
      <c r="BR75" s="612"/>
      <c r="BS75" s="613"/>
      <c r="BT75" s="614"/>
      <c r="BU75" s="614"/>
      <c r="BV75" s="614"/>
      <c r="BW75" s="614"/>
      <c r="BX75" s="614"/>
      <c r="BY75" s="614"/>
      <c r="BZ75" s="614"/>
      <c r="CA75" s="614"/>
      <c r="CB75" s="614"/>
      <c r="CC75" s="614"/>
      <c r="CD75" s="614"/>
      <c r="CE75" s="614"/>
      <c r="CF75" s="614"/>
      <c r="CG75" s="615"/>
      <c r="CH75" s="616"/>
      <c r="CI75" s="617"/>
      <c r="CJ75" s="617"/>
      <c r="CK75" s="617"/>
      <c r="CL75" s="618"/>
      <c r="CM75" s="616"/>
      <c r="CN75" s="617"/>
      <c r="CO75" s="617"/>
      <c r="CP75" s="617"/>
      <c r="CQ75" s="618"/>
      <c r="CR75" s="616"/>
      <c r="CS75" s="617"/>
      <c r="CT75" s="617"/>
      <c r="CU75" s="617"/>
      <c r="CV75" s="618"/>
      <c r="CW75" s="616"/>
      <c r="CX75" s="617"/>
      <c r="CY75" s="617"/>
      <c r="CZ75" s="617"/>
      <c r="DA75" s="618"/>
      <c r="DB75" s="616"/>
      <c r="DC75" s="617"/>
      <c r="DD75" s="617"/>
      <c r="DE75" s="617"/>
      <c r="DF75" s="618"/>
      <c r="DG75" s="616"/>
      <c r="DH75" s="617"/>
      <c r="DI75" s="617"/>
      <c r="DJ75" s="617"/>
      <c r="DK75" s="618"/>
      <c r="DL75" s="616"/>
      <c r="DM75" s="617"/>
      <c r="DN75" s="617"/>
      <c r="DO75" s="617"/>
      <c r="DP75" s="618"/>
      <c r="DQ75" s="616"/>
      <c r="DR75" s="617"/>
      <c r="DS75" s="617"/>
      <c r="DT75" s="617"/>
      <c r="DU75" s="618"/>
      <c r="DV75" s="613"/>
      <c r="DW75" s="614"/>
      <c r="DX75" s="614"/>
      <c r="DY75" s="614"/>
      <c r="DZ75" s="619"/>
      <c r="EA75" s="465"/>
    </row>
    <row r="76" spans="1:131" ht="26.25" customHeight="1" x14ac:dyDescent="0.15">
      <c r="A76" s="520">
        <v>9</v>
      </c>
      <c r="B76" s="630"/>
      <c r="C76" s="631"/>
      <c r="D76" s="631"/>
      <c r="E76" s="631"/>
      <c r="F76" s="631"/>
      <c r="G76" s="631"/>
      <c r="H76" s="631"/>
      <c r="I76" s="631"/>
      <c r="J76" s="631"/>
      <c r="K76" s="631"/>
      <c r="L76" s="631"/>
      <c r="M76" s="631"/>
      <c r="N76" s="631"/>
      <c r="O76" s="631"/>
      <c r="P76" s="632"/>
      <c r="Q76" s="634"/>
      <c r="R76" s="635"/>
      <c r="S76" s="635"/>
      <c r="T76" s="635"/>
      <c r="U76" s="586"/>
      <c r="V76" s="636"/>
      <c r="W76" s="635"/>
      <c r="X76" s="635"/>
      <c r="Y76" s="635"/>
      <c r="Z76" s="586"/>
      <c r="AA76" s="636"/>
      <c r="AB76" s="635"/>
      <c r="AC76" s="635"/>
      <c r="AD76" s="635"/>
      <c r="AE76" s="586"/>
      <c r="AF76" s="636"/>
      <c r="AG76" s="635"/>
      <c r="AH76" s="635"/>
      <c r="AI76" s="635"/>
      <c r="AJ76" s="586"/>
      <c r="AK76" s="636"/>
      <c r="AL76" s="635"/>
      <c r="AM76" s="635"/>
      <c r="AN76" s="635"/>
      <c r="AO76" s="586"/>
      <c r="AP76" s="636"/>
      <c r="AQ76" s="635"/>
      <c r="AR76" s="635"/>
      <c r="AS76" s="635"/>
      <c r="AT76" s="586"/>
      <c r="AU76" s="636"/>
      <c r="AV76" s="635"/>
      <c r="AW76" s="635"/>
      <c r="AX76" s="635"/>
      <c r="AY76" s="586"/>
      <c r="AZ76" s="589"/>
      <c r="BA76" s="589"/>
      <c r="BB76" s="589"/>
      <c r="BC76" s="589"/>
      <c r="BD76" s="590"/>
      <c r="BE76" s="568"/>
      <c r="BF76" s="568"/>
      <c r="BG76" s="568"/>
      <c r="BH76" s="568"/>
      <c r="BI76" s="568"/>
      <c r="BJ76" s="568"/>
      <c r="BK76" s="568"/>
      <c r="BL76" s="568"/>
      <c r="BM76" s="568"/>
      <c r="BN76" s="568"/>
      <c r="BO76" s="568"/>
      <c r="BP76" s="568"/>
      <c r="BQ76" s="520">
        <v>70</v>
      </c>
      <c r="BR76" s="612"/>
      <c r="BS76" s="613"/>
      <c r="BT76" s="614"/>
      <c r="BU76" s="614"/>
      <c r="BV76" s="614"/>
      <c r="BW76" s="614"/>
      <c r="BX76" s="614"/>
      <c r="BY76" s="614"/>
      <c r="BZ76" s="614"/>
      <c r="CA76" s="614"/>
      <c r="CB76" s="614"/>
      <c r="CC76" s="614"/>
      <c r="CD76" s="614"/>
      <c r="CE76" s="614"/>
      <c r="CF76" s="614"/>
      <c r="CG76" s="615"/>
      <c r="CH76" s="616"/>
      <c r="CI76" s="617"/>
      <c r="CJ76" s="617"/>
      <c r="CK76" s="617"/>
      <c r="CL76" s="618"/>
      <c r="CM76" s="616"/>
      <c r="CN76" s="617"/>
      <c r="CO76" s="617"/>
      <c r="CP76" s="617"/>
      <c r="CQ76" s="618"/>
      <c r="CR76" s="616"/>
      <c r="CS76" s="617"/>
      <c r="CT76" s="617"/>
      <c r="CU76" s="617"/>
      <c r="CV76" s="618"/>
      <c r="CW76" s="616"/>
      <c r="CX76" s="617"/>
      <c r="CY76" s="617"/>
      <c r="CZ76" s="617"/>
      <c r="DA76" s="618"/>
      <c r="DB76" s="616"/>
      <c r="DC76" s="617"/>
      <c r="DD76" s="617"/>
      <c r="DE76" s="617"/>
      <c r="DF76" s="618"/>
      <c r="DG76" s="616"/>
      <c r="DH76" s="617"/>
      <c r="DI76" s="617"/>
      <c r="DJ76" s="617"/>
      <c r="DK76" s="618"/>
      <c r="DL76" s="616"/>
      <c r="DM76" s="617"/>
      <c r="DN76" s="617"/>
      <c r="DO76" s="617"/>
      <c r="DP76" s="618"/>
      <c r="DQ76" s="616"/>
      <c r="DR76" s="617"/>
      <c r="DS76" s="617"/>
      <c r="DT76" s="617"/>
      <c r="DU76" s="618"/>
      <c r="DV76" s="613"/>
      <c r="DW76" s="614"/>
      <c r="DX76" s="614"/>
      <c r="DY76" s="614"/>
      <c r="DZ76" s="619"/>
      <c r="EA76" s="465"/>
    </row>
    <row r="77" spans="1:131" ht="26.25" customHeight="1" x14ac:dyDescent="0.15">
      <c r="A77" s="520">
        <v>10</v>
      </c>
      <c r="B77" s="630"/>
      <c r="C77" s="631"/>
      <c r="D77" s="631"/>
      <c r="E77" s="631"/>
      <c r="F77" s="631"/>
      <c r="G77" s="631"/>
      <c r="H77" s="631"/>
      <c r="I77" s="631"/>
      <c r="J77" s="631"/>
      <c r="K77" s="631"/>
      <c r="L77" s="631"/>
      <c r="M77" s="631"/>
      <c r="N77" s="631"/>
      <c r="O77" s="631"/>
      <c r="P77" s="632"/>
      <c r="Q77" s="634"/>
      <c r="R77" s="635"/>
      <c r="S77" s="635"/>
      <c r="T77" s="635"/>
      <c r="U77" s="586"/>
      <c r="V77" s="636"/>
      <c r="W77" s="635"/>
      <c r="X77" s="635"/>
      <c r="Y77" s="635"/>
      <c r="Z77" s="586"/>
      <c r="AA77" s="636"/>
      <c r="AB77" s="635"/>
      <c r="AC77" s="635"/>
      <c r="AD77" s="635"/>
      <c r="AE77" s="586"/>
      <c r="AF77" s="636"/>
      <c r="AG77" s="635"/>
      <c r="AH77" s="635"/>
      <c r="AI77" s="635"/>
      <c r="AJ77" s="586"/>
      <c r="AK77" s="636"/>
      <c r="AL77" s="635"/>
      <c r="AM77" s="635"/>
      <c r="AN77" s="635"/>
      <c r="AO77" s="586"/>
      <c r="AP77" s="636"/>
      <c r="AQ77" s="635"/>
      <c r="AR77" s="635"/>
      <c r="AS77" s="635"/>
      <c r="AT77" s="586"/>
      <c r="AU77" s="636"/>
      <c r="AV77" s="635"/>
      <c r="AW77" s="635"/>
      <c r="AX77" s="635"/>
      <c r="AY77" s="586"/>
      <c r="AZ77" s="589"/>
      <c r="BA77" s="589"/>
      <c r="BB77" s="589"/>
      <c r="BC77" s="589"/>
      <c r="BD77" s="590"/>
      <c r="BE77" s="568"/>
      <c r="BF77" s="568"/>
      <c r="BG77" s="568"/>
      <c r="BH77" s="568"/>
      <c r="BI77" s="568"/>
      <c r="BJ77" s="568"/>
      <c r="BK77" s="568"/>
      <c r="BL77" s="568"/>
      <c r="BM77" s="568"/>
      <c r="BN77" s="568"/>
      <c r="BO77" s="568"/>
      <c r="BP77" s="568"/>
      <c r="BQ77" s="520">
        <v>71</v>
      </c>
      <c r="BR77" s="612"/>
      <c r="BS77" s="613"/>
      <c r="BT77" s="614"/>
      <c r="BU77" s="614"/>
      <c r="BV77" s="614"/>
      <c r="BW77" s="614"/>
      <c r="BX77" s="614"/>
      <c r="BY77" s="614"/>
      <c r="BZ77" s="614"/>
      <c r="CA77" s="614"/>
      <c r="CB77" s="614"/>
      <c r="CC77" s="614"/>
      <c r="CD77" s="614"/>
      <c r="CE77" s="614"/>
      <c r="CF77" s="614"/>
      <c r="CG77" s="615"/>
      <c r="CH77" s="616"/>
      <c r="CI77" s="617"/>
      <c r="CJ77" s="617"/>
      <c r="CK77" s="617"/>
      <c r="CL77" s="618"/>
      <c r="CM77" s="616"/>
      <c r="CN77" s="617"/>
      <c r="CO77" s="617"/>
      <c r="CP77" s="617"/>
      <c r="CQ77" s="618"/>
      <c r="CR77" s="616"/>
      <c r="CS77" s="617"/>
      <c r="CT77" s="617"/>
      <c r="CU77" s="617"/>
      <c r="CV77" s="618"/>
      <c r="CW77" s="616"/>
      <c r="CX77" s="617"/>
      <c r="CY77" s="617"/>
      <c r="CZ77" s="617"/>
      <c r="DA77" s="618"/>
      <c r="DB77" s="616"/>
      <c r="DC77" s="617"/>
      <c r="DD77" s="617"/>
      <c r="DE77" s="617"/>
      <c r="DF77" s="618"/>
      <c r="DG77" s="616"/>
      <c r="DH77" s="617"/>
      <c r="DI77" s="617"/>
      <c r="DJ77" s="617"/>
      <c r="DK77" s="618"/>
      <c r="DL77" s="616"/>
      <c r="DM77" s="617"/>
      <c r="DN77" s="617"/>
      <c r="DO77" s="617"/>
      <c r="DP77" s="618"/>
      <c r="DQ77" s="616"/>
      <c r="DR77" s="617"/>
      <c r="DS77" s="617"/>
      <c r="DT77" s="617"/>
      <c r="DU77" s="618"/>
      <c r="DV77" s="613"/>
      <c r="DW77" s="614"/>
      <c r="DX77" s="614"/>
      <c r="DY77" s="614"/>
      <c r="DZ77" s="619"/>
      <c r="EA77" s="465"/>
    </row>
    <row r="78" spans="1:131" ht="26.25" customHeight="1" x14ac:dyDescent="0.15">
      <c r="A78" s="520">
        <v>11</v>
      </c>
      <c r="B78" s="630"/>
      <c r="C78" s="631"/>
      <c r="D78" s="631"/>
      <c r="E78" s="631"/>
      <c r="F78" s="631"/>
      <c r="G78" s="631"/>
      <c r="H78" s="631"/>
      <c r="I78" s="631"/>
      <c r="J78" s="631"/>
      <c r="K78" s="631"/>
      <c r="L78" s="631"/>
      <c r="M78" s="631"/>
      <c r="N78" s="631"/>
      <c r="O78" s="631"/>
      <c r="P78" s="632"/>
      <c r="Q78" s="633"/>
      <c r="R78" s="587"/>
      <c r="S78" s="587"/>
      <c r="T78" s="587"/>
      <c r="U78" s="587"/>
      <c r="V78" s="587"/>
      <c r="W78" s="587"/>
      <c r="X78" s="587"/>
      <c r="Y78" s="587"/>
      <c r="Z78" s="587"/>
      <c r="AA78" s="587"/>
      <c r="AB78" s="587"/>
      <c r="AC78" s="587"/>
      <c r="AD78" s="587"/>
      <c r="AE78" s="587"/>
      <c r="AF78" s="587"/>
      <c r="AG78" s="587"/>
      <c r="AH78" s="587"/>
      <c r="AI78" s="587"/>
      <c r="AJ78" s="587"/>
      <c r="AK78" s="587"/>
      <c r="AL78" s="587"/>
      <c r="AM78" s="587"/>
      <c r="AN78" s="587"/>
      <c r="AO78" s="587"/>
      <c r="AP78" s="587"/>
      <c r="AQ78" s="587"/>
      <c r="AR78" s="587"/>
      <c r="AS78" s="587"/>
      <c r="AT78" s="587"/>
      <c r="AU78" s="587"/>
      <c r="AV78" s="587"/>
      <c r="AW78" s="587"/>
      <c r="AX78" s="587"/>
      <c r="AY78" s="587"/>
      <c r="AZ78" s="589"/>
      <c r="BA78" s="589"/>
      <c r="BB78" s="589"/>
      <c r="BC78" s="589"/>
      <c r="BD78" s="590"/>
      <c r="BE78" s="568"/>
      <c r="BF78" s="568"/>
      <c r="BG78" s="568"/>
      <c r="BH78" s="568"/>
      <c r="BI78" s="568"/>
      <c r="BJ78" s="465"/>
      <c r="BK78" s="465"/>
      <c r="BL78" s="465"/>
      <c r="BM78" s="465"/>
      <c r="BN78" s="465"/>
      <c r="BO78" s="568"/>
      <c r="BP78" s="568"/>
      <c r="BQ78" s="520">
        <v>72</v>
      </c>
      <c r="BR78" s="612"/>
      <c r="BS78" s="613"/>
      <c r="BT78" s="614"/>
      <c r="BU78" s="614"/>
      <c r="BV78" s="614"/>
      <c r="BW78" s="614"/>
      <c r="BX78" s="614"/>
      <c r="BY78" s="614"/>
      <c r="BZ78" s="614"/>
      <c r="CA78" s="614"/>
      <c r="CB78" s="614"/>
      <c r="CC78" s="614"/>
      <c r="CD78" s="614"/>
      <c r="CE78" s="614"/>
      <c r="CF78" s="614"/>
      <c r="CG78" s="615"/>
      <c r="CH78" s="616"/>
      <c r="CI78" s="617"/>
      <c r="CJ78" s="617"/>
      <c r="CK78" s="617"/>
      <c r="CL78" s="618"/>
      <c r="CM78" s="616"/>
      <c r="CN78" s="617"/>
      <c r="CO78" s="617"/>
      <c r="CP78" s="617"/>
      <c r="CQ78" s="618"/>
      <c r="CR78" s="616"/>
      <c r="CS78" s="617"/>
      <c r="CT78" s="617"/>
      <c r="CU78" s="617"/>
      <c r="CV78" s="618"/>
      <c r="CW78" s="616"/>
      <c r="CX78" s="617"/>
      <c r="CY78" s="617"/>
      <c r="CZ78" s="617"/>
      <c r="DA78" s="618"/>
      <c r="DB78" s="616"/>
      <c r="DC78" s="617"/>
      <c r="DD78" s="617"/>
      <c r="DE78" s="617"/>
      <c r="DF78" s="618"/>
      <c r="DG78" s="616"/>
      <c r="DH78" s="617"/>
      <c r="DI78" s="617"/>
      <c r="DJ78" s="617"/>
      <c r="DK78" s="618"/>
      <c r="DL78" s="616"/>
      <c r="DM78" s="617"/>
      <c r="DN78" s="617"/>
      <c r="DO78" s="617"/>
      <c r="DP78" s="618"/>
      <c r="DQ78" s="616"/>
      <c r="DR78" s="617"/>
      <c r="DS78" s="617"/>
      <c r="DT78" s="617"/>
      <c r="DU78" s="618"/>
      <c r="DV78" s="613"/>
      <c r="DW78" s="614"/>
      <c r="DX78" s="614"/>
      <c r="DY78" s="614"/>
      <c r="DZ78" s="619"/>
      <c r="EA78" s="465"/>
    </row>
    <row r="79" spans="1:131" ht="26.25" customHeight="1" x14ac:dyDescent="0.15">
      <c r="A79" s="520">
        <v>12</v>
      </c>
      <c r="B79" s="630"/>
      <c r="C79" s="631"/>
      <c r="D79" s="631"/>
      <c r="E79" s="631"/>
      <c r="F79" s="631"/>
      <c r="G79" s="631"/>
      <c r="H79" s="631"/>
      <c r="I79" s="631"/>
      <c r="J79" s="631"/>
      <c r="K79" s="631"/>
      <c r="L79" s="631"/>
      <c r="M79" s="631"/>
      <c r="N79" s="631"/>
      <c r="O79" s="631"/>
      <c r="P79" s="632"/>
      <c r="Q79" s="633"/>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587"/>
      <c r="AP79" s="587"/>
      <c r="AQ79" s="587"/>
      <c r="AR79" s="587"/>
      <c r="AS79" s="587"/>
      <c r="AT79" s="587"/>
      <c r="AU79" s="587"/>
      <c r="AV79" s="587"/>
      <c r="AW79" s="587"/>
      <c r="AX79" s="587"/>
      <c r="AY79" s="587"/>
      <c r="AZ79" s="589"/>
      <c r="BA79" s="589"/>
      <c r="BB79" s="589"/>
      <c r="BC79" s="589"/>
      <c r="BD79" s="590"/>
      <c r="BE79" s="568"/>
      <c r="BF79" s="568"/>
      <c r="BG79" s="568"/>
      <c r="BH79" s="568"/>
      <c r="BI79" s="568"/>
      <c r="BJ79" s="465"/>
      <c r="BK79" s="465"/>
      <c r="BL79" s="465"/>
      <c r="BM79" s="465"/>
      <c r="BN79" s="465"/>
      <c r="BO79" s="568"/>
      <c r="BP79" s="568"/>
      <c r="BQ79" s="520">
        <v>73</v>
      </c>
      <c r="BR79" s="612"/>
      <c r="BS79" s="613"/>
      <c r="BT79" s="614"/>
      <c r="BU79" s="614"/>
      <c r="BV79" s="614"/>
      <c r="BW79" s="614"/>
      <c r="BX79" s="614"/>
      <c r="BY79" s="614"/>
      <c r="BZ79" s="614"/>
      <c r="CA79" s="614"/>
      <c r="CB79" s="614"/>
      <c r="CC79" s="614"/>
      <c r="CD79" s="614"/>
      <c r="CE79" s="614"/>
      <c r="CF79" s="614"/>
      <c r="CG79" s="615"/>
      <c r="CH79" s="616"/>
      <c r="CI79" s="617"/>
      <c r="CJ79" s="617"/>
      <c r="CK79" s="617"/>
      <c r="CL79" s="618"/>
      <c r="CM79" s="616"/>
      <c r="CN79" s="617"/>
      <c r="CO79" s="617"/>
      <c r="CP79" s="617"/>
      <c r="CQ79" s="618"/>
      <c r="CR79" s="616"/>
      <c r="CS79" s="617"/>
      <c r="CT79" s="617"/>
      <c r="CU79" s="617"/>
      <c r="CV79" s="618"/>
      <c r="CW79" s="616"/>
      <c r="CX79" s="617"/>
      <c r="CY79" s="617"/>
      <c r="CZ79" s="617"/>
      <c r="DA79" s="618"/>
      <c r="DB79" s="616"/>
      <c r="DC79" s="617"/>
      <c r="DD79" s="617"/>
      <c r="DE79" s="617"/>
      <c r="DF79" s="618"/>
      <c r="DG79" s="616"/>
      <c r="DH79" s="617"/>
      <c r="DI79" s="617"/>
      <c r="DJ79" s="617"/>
      <c r="DK79" s="618"/>
      <c r="DL79" s="616"/>
      <c r="DM79" s="617"/>
      <c r="DN79" s="617"/>
      <c r="DO79" s="617"/>
      <c r="DP79" s="618"/>
      <c r="DQ79" s="616"/>
      <c r="DR79" s="617"/>
      <c r="DS79" s="617"/>
      <c r="DT79" s="617"/>
      <c r="DU79" s="618"/>
      <c r="DV79" s="613"/>
      <c r="DW79" s="614"/>
      <c r="DX79" s="614"/>
      <c r="DY79" s="614"/>
      <c r="DZ79" s="619"/>
      <c r="EA79" s="465"/>
    </row>
    <row r="80" spans="1:131" ht="26.25" customHeight="1" x14ac:dyDescent="0.15">
      <c r="A80" s="520">
        <v>13</v>
      </c>
      <c r="B80" s="630"/>
      <c r="C80" s="631"/>
      <c r="D80" s="631"/>
      <c r="E80" s="631"/>
      <c r="F80" s="631"/>
      <c r="G80" s="631"/>
      <c r="H80" s="631"/>
      <c r="I80" s="631"/>
      <c r="J80" s="631"/>
      <c r="K80" s="631"/>
      <c r="L80" s="631"/>
      <c r="M80" s="631"/>
      <c r="N80" s="631"/>
      <c r="O80" s="631"/>
      <c r="P80" s="632"/>
      <c r="Q80" s="633"/>
      <c r="R80" s="587"/>
      <c r="S80" s="587"/>
      <c r="T80" s="587"/>
      <c r="U80" s="587"/>
      <c r="V80" s="587"/>
      <c r="W80" s="587"/>
      <c r="X80" s="587"/>
      <c r="Y80" s="587"/>
      <c r="Z80" s="587"/>
      <c r="AA80" s="587"/>
      <c r="AB80" s="587"/>
      <c r="AC80" s="587"/>
      <c r="AD80" s="587"/>
      <c r="AE80" s="587"/>
      <c r="AF80" s="587"/>
      <c r="AG80" s="587"/>
      <c r="AH80" s="587"/>
      <c r="AI80" s="587"/>
      <c r="AJ80" s="587"/>
      <c r="AK80" s="587"/>
      <c r="AL80" s="587"/>
      <c r="AM80" s="587"/>
      <c r="AN80" s="587"/>
      <c r="AO80" s="587"/>
      <c r="AP80" s="587"/>
      <c r="AQ80" s="587"/>
      <c r="AR80" s="587"/>
      <c r="AS80" s="587"/>
      <c r="AT80" s="587"/>
      <c r="AU80" s="587"/>
      <c r="AV80" s="587"/>
      <c r="AW80" s="587"/>
      <c r="AX80" s="587"/>
      <c r="AY80" s="587"/>
      <c r="AZ80" s="589"/>
      <c r="BA80" s="589"/>
      <c r="BB80" s="589"/>
      <c r="BC80" s="589"/>
      <c r="BD80" s="590"/>
      <c r="BE80" s="568"/>
      <c r="BF80" s="568"/>
      <c r="BG80" s="568"/>
      <c r="BH80" s="568"/>
      <c r="BI80" s="568"/>
      <c r="BJ80" s="568"/>
      <c r="BK80" s="568"/>
      <c r="BL80" s="568"/>
      <c r="BM80" s="568"/>
      <c r="BN80" s="568"/>
      <c r="BO80" s="568"/>
      <c r="BP80" s="568"/>
      <c r="BQ80" s="520">
        <v>74</v>
      </c>
      <c r="BR80" s="612"/>
      <c r="BS80" s="613"/>
      <c r="BT80" s="614"/>
      <c r="BU80" s="614"/>
      <c r="BV80" s="614"/>
      <c r="BW80" s="614"/>
      <c r="BX80" s="614"/>
      <c r="BY80" s="614"/>
      <c r="BZ80" s="614"/>
      <c r="CA80" s="614"/>
      <c r="CB80" s="614"/>
      <c r="CC80" s="614"/>
      <c r="CD80" s="614"/>
      <c r="CE80" s="614"/>
      <c r="CF80" s="614"/>
      <c r="CG80" s="615"/>
      <c r="CH80" s="616"/>
      <c r="CI80" s="617"/>
      <c r="CJ80" s="617"/>
      <c r="CK80" s="617"/>
      <c r="CL80" s="618"/>
      <c r="CM80" s="616"/>
      <c r="CN80" s="617"/>
      <c r="CO80" s="617"/>
      <c r="CP80" s="617"/>
      <c r="CQ80" s="618"/>
      <c r="CR80" s="616"/>
      <c r="CS80" s="617"/>
      <c r="CT80" s="617"/>
      <c r="CU80" s="617"/>
      <c r="CV80" s="618"/>
      <c r="CW80" s="616"/>
      <c r="CX80" s="617"/>
      <c r="CY80" s="617"/>
      <c r="CZ80" s="617"/>
      <c r="DA80" s="618"/>
      <c r="DB80" s="616"/>
      <c r="DC80" s="617"/>
      <c r="DD80" s="617"/>
      <c r="DE80" s="617"/>
      <c r="DF80" s="618"/>
      <c r="DG80" s="616"/>
      <c r="DH80" s="617"/>
      <c r="DI80" s="617"/>
      <c r="DJ80" s="617"/>
      <c r="DK80" s="618"/>
      <c r="DL80" s="616"/>
      <c r="DM80" s="617"/>
      <c r="DN80" s="617"/>
      <c r="DO80" s="617"/>
      <c r="DP80" s="618"/>
      <c r="DQ80" s="616"/>
      <c r="DR80" s="617"/>
      <c r="DS80" s="617"/>
      <c r="DT80" s="617"/>
      <c r="DU80" s="618"/>
      <c r="DV80" s="613"/>
      <c r="DW80" s="614"/>
      <c r="DX80" s="614"/>
      <c r="DY80" s="614"/>
      <c r="DZ80" s="619"/>
      <c r="EA80" s="465"/>
    </row>
    <row r="81" spans="1:131" ht="26.25" customHeight="1" x14ac:dyDescent="0.15">
      <c r="A81" s="520">
        <v>14</v>
      </c>
      <c r="B81" s="630"/>
      <c r="C81" s="631"/>
      <c r="D81" s="631"/>
      <c r="E81" s="631"/>
      <c r="F81" s="631"/>
      <c r="G81" s="631"/>
      <c r="H81" s="631"/>
      <c r="I81" s="631"/>
      <c r="J81" s="631"/>
      <c r="K81" s="631"/>
      <c r="L81" s="631"/>
      <c r="M81" s="631"/>
      <c r="N81" s="631"/>
      <c r="O81" s="631"/>
      <c r="P81" s="632"/>
      <c r="Q81" s="633"/>
      <c r="R81" s="587"/>
      <c r="S81" s="587"/>
      <c r="T81" s="587"/>
      <c r="U81" s="587"/>
      <c r="V81" s="587"/>
      <c r="W81" s="587"/>
      <c r="X81" s="587"/>
      <c r="Y81" s="587"/>
      <c r="Z81" s="587"/>
      <c r="AA81" s="587"/>
      <c r="AB81" s="587"/>
      <c r="AC81" s="587"/>
      <c r="AD81" s="587"/>
      <c r="AE81" s="587"/>
      <c r="AF81" s="587"/>
      <c r="AG81" s="587"/>
      <c r="AH81" s="587"/>
      <c r="AI81" s="587"/>
      <c r="AJ81" s="587"/>
      <c r="AK81" s="587"/>
      <c r="AL81" s="587"/>
      <c r="AM81" s="587"/>
      <c r="AN81" s="587"/>
      <c r="AO81" s="587"/>
      <c r="AP81" s="587"/>
      <c r="AQ81" s="587"/>
      <c r="AR81" s="587"/>
      <c r="AS81" s="587"/>
      <c r="AT81" s="587"/>
      <c r="AU81" s="587"/>
      <c r="AV81" s="587"/>
      <c r="AW81" s="587"/>
      <c r="AX81" s="587"/>
      <c r="AY81" s="587"/>
      <c r="AZ81" s="589"/>
      <c r="BA81" s="589"/>
      <c r="BB81" s="589"/>
      <c r="BC81" s="589"/>
      <c r="BD81" s="590"/>
      <c r="BE81" s="568"/>
      <c r="BF81" s="568"/>
      <c r="BG81" s="568"/>
      <c r="BH81" s="568"/>
      <c r="BI81" s="568"/>
      <c r="BJ81" s="568"/>
      <c r="BK81" s="568"/>
      <c r="BL81" s="568"/>
      <c r="BM81" s="568"/>
      <c r="BN81" s="568"/>
      <c r="BO81" s="568"/>
      <c r="BP81" s="568"/>
      <c r="BQ81" s="520">
        <v>75</v>
      </c>
      <c r="BR81" s="612"/>
      <c r="BS81" s="613"/>
      <c r="BT81" s="614"/>
      <c r="BU81" s="614"/>
      <c r="BV81" s="614"/>
      <c r="BW81" s="614"/>
      <c r="BX81" s="614"/>
      <c r="BY81" s="614"/>
      <c r="BZ81" s="614"/>
      <c r="CA81" s="614"/>
      <c r="CB81" s="614"/>
      <c r="CC81" s="614"/>
      <c r="CD81" s="614"/>
      <c r="CE81" s="614"/>
      <c r="CF81" s="614"/>
      <c r="CG81" s="615"/>
      <c r="CH81" s="616"/>
      <c r="CI81" s="617"/>
      <c r="CJ81" s="617"/>
      <c r="CK81" s="617"/>
      <c r="CL81" s="618"/>
      <c r="CM81" s="616"/>
      <c r="CN81" s="617"/>
      <c r="CO81" s="617"/>
      <c r="CP81" s="617"/>
      <c r="CQ81" s="618"/>
      <c r="CR81" s="616"/>
      <c r="CS81" s="617"/>
      <c r="CT81" s="617"/>
      <c r="CU81" s="617"/>
      <c r="CV81" s="618"/>
      <c r="CW81" s="616"/>
      <c r="CX81" s="617"/>
      <c r="CY81" s="617"/>
      <c r="CZ81" s="617"/>
      <c r="DA81" s="618"/>
      <c r="DB81" s="616"/>
      <c r="DC81" s="617"/>
      <c r="DD81" s="617"/>
      <c r="DE81" s="617"/>
      <c r="DF81" s="618"/>
      <c r="DG81" s="616"/>
      <c r="DH81" s="617"/>
      <c r="DI81" s="617"/>
      <c r="DJ81" s="617"/>
      <c r="DK81" s="618"/>
      <c r="DL81" s="616"/>
      <c r="DM81" s="617"/>
      <c r="DN81" s="617"/>
      <c r="DO81" s="617"/>
      <c r="DP81" s="618"/>
      <c r="DQ81" s="616"/>
      <c r="DR81" s="617"/>
      <c r="DS81" s="617"/>
      <c r="DT81" s="617"/>
      <c r="DU81" s="618"/>
      <c r="DV81" s="613"/>
      <c r="DW81" s="614"/>
      <c r="DX81" s="614"/>
      <c r="DY81" s="614"/>
      <c r="DZ81" s="619"/>
      <c r="EA81" s="465"/>
    </row>
    <row r="82" spans="1:131" ht="26.25" customHeight="1" x14ac:dyDescent="0.15">
      <c r="A82" s="520">
        <v>15</v>
      </c>
      <c r="B82" s="630"/>
      <c r="C82" s="631"/>
      <c r="D82" s="631"/>
      <c r="E82" s="631"/>
      <c r="F82" s="631"/>
      <c r="G82" s="631"/>
      <c r="H82" s="631"/>
      <c r="I82" s="631"/>
      <c r="J82" s="631"/>
      <c r="K82" s="631"/>
      <c r="L82" s="631"/>
      <c r="M82" s="631"/>
      <c r="N82" s="631"/>
      <c r="O82" s="631"/>
      <c r="P82" s="632"/>
      <c r="Q82" s="633"/>
      <c r="R82" s="587"/>
      <c r="S82" s="587"/>
      <c r="T82" s="587"/>
      <c r="U82" s="587"/>
      <c r="V82" s="587"/>
      <c r="W82" s="587"/>
      <c r="X82" s="587"/>
      <c r="Y82" s="587"/>
      <c r="Z82" s="587"/>
      <c r="AA82" s="587"/>
      <c r="AB82" s="587"/>
      <c r="AC82" s="587"/>
      <c r="AD82" s="587"/>
      <c r="AE82" s="587"/>
      <c r="AF82" s="587"/>
      <c r="AG82" s="587"/>
      <c r="AH82" s="587"/>
      <c r="AI82" s="587"/>
      <c r="AJ82" s="587"/>
      <c r="AK82" s="587"/>
      <c r="AL82" s="587"/>
      <c r="AM82" s="587"/>
      <c r="AN82" s="587"/>
      <c r="AO82" s="587"/>
      <c r="AP82" s="587"/>
      <c r="AQ82" s="587"/>
      <c r="AR82" s="587"/>
      <c r="AS82" s="587"/>
      <c r="AT82" s="587"/>
      <c r="AU82" s="587"/>
      <c r="AV82" s="587"/>
      <c r="AW82" s="587"/>
      <c r="AX82" s="587"/>
      <c r="AY82" s="587"/>
      <c r="AZ82" s="589"/>
      <c r="BA82" s="589"/>
      <c r="BB82" s="589"/>
      <c r="BC82" s="589"/>
      <c r="BD82" s="590"/>
      <c r="BE82" s="568"/>
      <c r="BF82" s="568"/>
      <c r="BG82" s="568"/>
      <c r="BH82" s="568"/>
      <c r="BI82" s="568"/>
      <c r="BJ82" s="568"/>
      <c r="BK82" s="568"/>
      <c r="BL82" s="568"/>
      <c r="BM82" s="568"/>
      <c r="BN82" s="568"/>
      <c r="BO82" s="568"/>
      <c r="BP82" s="568"/>
      <c r="BQ82" s="520">
        <v>76</v>
      </c>
      <c r="BR82" s="612"/>
      <c r="BS82" s="613"/>
      <c r="BT82" s="614"/>
      <c r="BU82" s="614"/>
      <c r="BV82" s="614"/>
      <c r="BW82" s="614"/>
      <c r="BX82" s="614"/>
      <c r="BY82" s="614"/>
      <c r="BZ82" s="614"/>
      <c r="CA82" s="614"/>
      <c r="CB82" s="614"/>
      <c r="CC82" s="614"/>
      <c r="CD82" s="614"/>
      <c r="CE82" s="614"/>
      <c r="CF82" s="614"/>
      <c r="CG82" s="615"/>
      <c r="CH82" s="616"/>
      <c r="CI82" s="617"/>
      <c r="CJ82" s="617"/>
      <c r="CK82" s="617"/>
      <c r="CL82" s="618"/>
      <c r="CM82" s="616"/>
      <c r="CN82" s="617"/>
      <c r="CO82" s="617"/>
      <c r="CP82" s="617"/>
      <c r="CQ82" s="618"/>
      <c r="CR82" s="616"/>
      <c r="CS82" s="617"/>
      <c r="CT82" s="617"/>
      <c r="CU82" s="617"/>
      <c r="CV82" s="618"/>
      <c r="CW82" s="616"/>
      <c r="CX82" s="617"/>
      <c r="CY82" s="617"/>
      <c r="CZ82" s="617"/>
      <c r="DA82" s="618"/>
      <c r="DB82" s="616"/>
      <c r="DC82" s="617"/>
      <c r="DD82" s="617"/>
      <c r="DE82" s="617"/>
      <c r="DF82" s="618"/>
      <c r="DG82" s="616"/>
      <c r="DH82" s="617"/>
      <c r="DI82" s="617"/>
      <c r="DJ82" s="617"/>
      <c r="DK82" s="618"/>
      <c r="DL82" s="616"/>
      <c r="DM82" s="617"/>
      <c r="DN82" s="617"/>
      <c r="DO82" s="617"/>
      <c r="DP82" s="618"/>
      <c r="DQ82" s="616"/>
      <c r="DR82" s="617"/>
      <c r="DS82" s="617"/>
      <c r="DT82" s="617"/>
      <c r="DU82" s="618"/>
      <c r="DV82" s="613"/>
      <c r="DW82" s="614"/>
      <c r="DX82" s="614"/>
      <c r="DY82" s="614"/>
      <c r="DZ82" s="619"/>
      <c r="EA82" s="465"/>
    </row>
    <row r="83" spans="1:131" ht="26.25" customHeight="1" x14ac:dyDescent="0.15">
      <c r="A83" s="520">
        <v>16</v>
      </c>
      <c r="B83" s="630"/>
      <c r="C83" s="631"/>
      <c r="D83" s="631"/>
      <c r="E83" s="631"/>
      <c r="F83" s="631"/>
      <c r="G83" s="631"/>
      <c r="H83" s="631"/>
      <c r="I83" s="631"/>
      <c r="J83" s="631"/>
      <c r="K83" s="631"/>
      <c r="L83" s="631"/>
      <c r="M83" s="631"/>
      <c r="N83" s="631"/>
      <c r="O83" s="631"/>
      <c r="P83" s="632"/>
      <c r="Q83" s="633"/>
      <c r="R83" s="587"/>
      <c r="S83" s="587"/>
      <c r="T83" s="587"/>
      <c r="U83" s="587"/>
      <c r="V83" s="587"/>
      <c r="W83" s="587"/>
      <c r="X83" s="587"/>
      <c r="Y83" s="587"/>
      <c r="Z83" s="587"/>
      <c r="AA83" s="587"/>
      <c r="AB83" s="587"/>
      <c r="AC83" s="587"/>
      <c r="AD83" s="587"/>
      <c r="AE83" s="587"/>
      <c r="AF83" s="587"/>
      <c r="AG83" s="587"/>
      <c r="AH83" s="587"/>
      <c r="AI83" s="587"/>
      <c r="AJ83" s="587"/>
      <c r="AK83" s="587"/>
      <c r="AL83" s="587"/>
      <c r="AM83" s="587"/>
      <c r="AN83" s="587"/>
      <c r="AO83" s="587"/>
      <c r="AP83" s="587"/>
      <c r="AQ83" s="587"/>
      <c r="AR83" s="587"/>
      <c r="AS83" s="587"/>
      <c r="AT83" s="587"/>
      <c r="AU83" s="587"/>
      <c r="AV83" s="587"/>
      <c r="AW83" s="587"/>
      <c r="AX83" s="587"/>
      <c r="AY83" s="587"/>
      <c r="AZ83" s="589"/>
      <c r="BA83" s="589"/>
      <c r="BB83" s="589"/>
      <c r="BC83" s="589"/>
      <c r="BD83" s="590"/>
      <c r="BE83" s="568"/>
      <c r="BF83" s="568"/>
      <c r="BG83" s="568"/>
      <c r="BH83" s="568"/>
      <c r="BI83" s="568"/>
      <c r="BJ83" s="568"/>
      <c r="BK83" s="568"/>
      <c r="BL83" s="568"/>
      <c r="BM83" s="568"/>
      <c r="BN83" s="568"/>
      <c r="BO83" s="568"/>
      <c r="BP83" s="568"/>
      <c r="BQ83" s="520">
        <v>77</v>
      </c>
      <c r="BR83" s="612"/>
      <c r="BS83" s="613"/>
      <c r="BT83" s="614"/>
      <c r="BU83" s="614"/>
      <c r="BV83" s="614"/>
      <c r="BW83" s="614"/>
      <c r="BX83" s="614"/>
      <c r="BY83" s="614"/>
      <c r="BZ83" s="614"/>
      <c r="CA83" s="614"/>
      <c r="CB83" s="614"/>
      <c r="CC83" s="614"/>
      <c r="CD83" s="614"/>
      <c r="CE83" s="614"/>
      <c r="CF83" s="614"/>
      <c r="CG83" s="615"/>
      <c r="CH83" s="616"/>
      <c r="CI83" s="617"/>
      <c r="CJ83" s="617"/>
      <c r="CK83" s="617"/>
      <c r="CL83" s="618"/>
      <c r="CM83" s="616"/>
      <c r="CN83" s="617"/>
      <c r="CO83" s="617"/>
      <c r="CP83" s="617"/>
      <c r="CQ83" s="618"/>
      <c r="CR83" s="616"/>
      <c r="CS83" s="617"/>
      <c r="CT83" s="617"/>
      <c r="CU83" s="617"/>
      <c r="CV83" s="618"/>
      <c r="CW83" s="616"/>
      <c r="CX83" s="617"/>
      <c r="CY83" s="617"/>
      <c r="CZ83" s="617"/>
      <c r="DA83" s="618"/>
      <c r="DB83" s="616"/>
      <c r="DC83" s="617"/>
      <c r="DD83" s="617"/>
      <c r="DE83" s="617"/>
      <c r="DF83" s="618"/>
      <c r="DG83" s="616"/>
      <c r="DH83" s="617"/>
      <c r="DI83" s="617"/>
      <c r="DJ83" s="617"/>
      <c r="DK83" s="618"/>
      <c r="DL83" s="616"/>
      <c r="DM83" s="617"/>
      <c r="DN83" s="617"/>
      <c r="DO83" s="617"/>
      <c r="DP83" s="618"/>
      <c r="DQ83" s="616"/>
      <c r="DR83" s="617"/>
      <c r="DS83" s="617"/>
      <c r="DT83" s="617"/>
      <c r="DU83" s="618"/>
      <c r="DV83" s="613"/>
      <c r="DW83" s="614"/>
      <c r="DX83" s="614"/>
      <c r="DY83" s="614"/>
      <c r="DZ83" s="619"/>
      <c r="EA83" s="465"/>
    </row>
    <row r="84" spans="1:131" ht="26.25" customHeight="1" x14ac:dyDescent="0.15">
      <c r="A84" s="520">
        <v>17</v>
      </c>
      <c r="B84" s="630"/>
      <c r="C84" s="631"/>
      <c r="D84" s="631"/>
      <c r="E84" s="631"/>
      <c r="F84" s="631"/>
      <c r="G84" s="631"/>
      <c r="H84" s="631"/>
      <c r="I84" s="631"/>
      <c r="J84" s="631"/>
      <c r="K84" s="631"/>
      <c r="L84" s="631"/>
      <c r="M84" s="631"/>
      <c r="N84" s="631"/>
      <c r="O84" s="631"/>
      <c r="P84" s="632"/>
      <c r="Q84" s="633"/>
      <c r="R84" s="587"/>
      <c r="S84" s="587"/>
      <c r="T84" s="587"/>
      <c r="U84" s="587"/>
      <c r="V84" s="587"/>
      <c r="W84" s="587"/>
      <c r="X84" s="587"/>
      <c r="Y84" s="587"/>
      <c r="Z84" s="587"/>
      <c r="AA84" s="587"/>
      <c r="AB84" s="587"/>
      <c r="AC84" s="587"/>
      <c r="AD84" s="587"/>
      <c r="AE84" s="587"/>
      <c r="AF84" s="587"/>
      <c r="AG84" s="587"/>
      <c r="AH84" s="587"/>
      <c r="AI84" s="587"/>
      <c r="AJ84" s="587"/>
      <c r="AK84" s="587"/>
      <c r="AL84" s="587"/>
      <c r="AM84" s="587"/>
      <c r="AN84" s="587"/>
      <c r="AO84" s="587"/>
      <c r="AP84" s="587"/>
      <c r="AQ84" s="587"/>
      <c r="AR84" s="587"/>
      <c r="AS84" s="587"/>
      <c r="AT84" s="587"/>
      <c r="AU84" s="587"/>
      <c r="AV84" s="587"/>
      <c r="AW84" s="587"/>
      <c r="AX84" s="587"/>
      <c r="AY84" s="587"/>
      <c r="AZ84" s="589"/>
      <c r="BA84" s="589"/>
      <c r="BB84" s="589"/>
      <c r="BC84" s="589"/>
      <c r="BD84" s="590"/>
      <c r="BE84" s="568"/>
      <c r="BF84" s="568"/>
      <c r="BG84" s="568"/>
      <c r="BH84" s="568"/>
      <c r="BI84" s="568"/>
      <c r="BJ84" s="568"/>
      <c r="BK84" s="568"/>
      <c r="BL84" s="568"/>
      <c r="BM84" s="568"/>
      <c r="BN84" s="568"/>
      <c r="BO84" s="568"/>
      <c r="BP84" s="568"/>
      <c r="BQ84" s="520">
        <v>78</v>
      </c>
      <c r="BR84" s="612"/>
      <c r="BS84" s="613"/>
      <c r="BT84" s="614"/>
      <c r="BU84" s="614"/>
      <c r="BV84" s="614"/>
      <c r="BW84" s="614"/>
      <c r="BX84" s="614"/>
      <c r="BY84" s="614"/>
      <c r="BZ84" s="614"/>
      <c r="CA84" s="614"/>
      <c r="CB84" s="614"/>
      <c r="CC84" s="614"/>
      <c r="CD84" s="614"/>
      <c r="CE84" s="614"/>
      <c r="CF84" s="614"/>
      <c r="CG84" s="615"/>
      <c r="CH84" s="616"/>
      <c r="CI84" s="617"/>
      <c r="CJ84" s="617"/>
      <c r="CK84" s="617"/>
      <c r="CL84" s="618"/>
      <c r="CM84" s="616"/>
      <c r="CN84" s="617"/>
      <c r="CO84" s="617"/>
      <c r="CP84" s="617"/>
      <c r="CQ84" s="618"/>
      <c r="CR84" s="616"/>
      <c r="CS84" s="617"/>
      <c r="CT84" s="617"/>
      <c r="CU84" s="617"/>
      <c r="CV84" s="618"/>
      <c r="CW84" s="616"/>
      <c r="CX84" s="617"/>
      <c r="CY84" s="617"/>
      <c r="CZ84" s="617"/>
      <c r="DA84" s="618"/>
      <c r="DB84" s="616"/>
      <c r="DC84" s="617"/>
      <c r="DD84" s="617"/>
      <c r="DE84" s="617"/>
      <c r="DF84" s="618"/>
      <c r="DG84" s="616"/>
      <c r="DH84" s="617"/>
      <c r="DI84" s="617"/>
      <c r="DJ84" s="617"/>
      <c r="DK84" s="618"/>
      <c r="DL84" s="616"/>
      <c r="DM84" s="617"/>
      <c r="DN84" s="617"/>
      <c r="DO84" s="617"/>
      <c r="DP84" s="618"/>
      <c r="DQ84" s="616"/>
      <c r="DR84" s="617"/>
      <c r="DS84" s="617"/>
      <c r="DT84" s="617"/>
      <c r="DU84" s="618"/>
      <c r="DV84" s="613"/>
      <c r="DW84" s="614"/>
      <c r="DX84" s="614"/>
      <c r="DY84" s="614"/>
      <c r="DZ84" s="619"/>
      <c r="EA84" s="465"/>
    </row>
    <row r="85" spans="1:131" ht="26.25" customHeight="1" x14ac:dyDescent="0.15">
      <c r="A85" s="520">
        <v>18</v>
      </c>
      <c r="B85" s="630"/>
      <c r="C85" s="631"/>
      <c r="D85" s="631"/>
      <c r="E85" s="631"/>
      <c r="F85" s="631"/>
      <c r="G85" s="631"/>
      <c r="H85" s="631"/>
      <c r="I85" s="631"/>
      <c r="J85" s="631"/>
      <c r="K85" s="631"/>
      <c r="L85" s="631"/>
      <c r="M85" s="631"/>
      <c r="N85" s="631"/>
      <c r="O85" s="631"/>
      <c r="P85" s="632"/>
      <c r="Q85" s="633"/>
      <c r="R85" s="587"/>
      <c r="S85" s="587"/>
      <c r="T85" s="587"/>
      <c r="U85" s="587"/>
      <c r="V85" s="587"/>
      <c r="W85" s="587"/>
      <c r="X85" s="587"/>
      <c r="Y85" s="587"/>
      <c r="Z85" s="587"/>
      <c r="AA85" s="587"/>
      <c r="AB85" s="587"/>
      <c r="AC85" s="587"/>
      <c r="AD85" s="587"/>
      <c r="AE85" s="587"/>
      <c r="AF85" s="587"/>
      <c r="AG85" s="587"/>
      <c r="AH85" s="587"/>
      <c r="AI85" s="587"/>
      <c r="AJ85" s="587"/>
      <c r="AK85" s="587"/>
      <c r="AL85" s="587"/>
      <c r="AM85" s="587"/>
      <c r="AN85" s="587"/>
      <c r="AO85" s="587"/>
      <c r="AP85" s="587"/>
      <c r="AQ85" s="587"/>
      <c r="AR85" s="587"/>
      <c r="AS85" s="587"/>
      <c r="AT85" s="587"/>
      <c r="AU85" s="587"/>
      <c r="AV85" s="587"/>
      <c r="AW85" s="587"/>
      <c r="AX85" s="587"/>
      <c r="AY85" s="587"/>
      <c r="AZ85" s="589"/>
      <c r="BA85" s="589"/>
      <c r="BB85" s="589"/>
      <c r="BC85" s="589"/>
      <c r="BD85" s="590"/>
      <c r="BE85" s="568"/>
      <c r="BF85" s="568"/>
      <c r="BG85" s="568"/>
      <c r="BH85" s="568"/>
      <c r="BI85" s="568"/>
      <c r="BJ85" s="568"/>
      <c r="BK85" s="568"/>
      <c r="BL85" s="568"/>
      <c r="BM85" s="568"/>
      <c r="BN85" s="568"/>
      <c r="BO85" s="568"/>
      <c r="BP85" s="568"/>
      <c r="BQ85" s="520">
        <v>79</v>
      </c>
      <c r="BR85" s="612"/>
      <c r="BS85" s="613"/>
      <c r="BT85" s="614"/>
      <c r="BU85" s="614"/>
      <c r="BV85" s="614"/>
      <c r="BW85" s="614"/>
      <c r="BX85" s="614"/>
      <c r="BY85" s="614"/>
      <c r="BZ85" s="614"/>
      <c r="CA85" s="614"/>
      <c r="CB85" s="614"/>
      <c r="CC85" s="614"/>
      <c r="CD85" s="614"/>
      <c r="CE85" s="614"/>
      <c r="CF85" s="614"/>
      <c r="CG85" s="615"/>
      <c r="CH85" s="616"/>
      <c r="CI85" s="617"/>
      <c r="CJ85" s="617"/>
      <c r="CK85" s="617"/>
      <c r="CL85" s="618"/>
      <c r="CM85" s="616"/>
      <c r="CN85" s="617"/>
      <c r="CO85" s="617"/>
      <c r="CP85" s="617"/>
      <c r="CQ85" s="618"/>
      <c r="CR85" s="616"/>
      <c r="CS85" s="617"/>
      <c r="CT85" s="617"/>
      <c r="CU85" s="617"/>
      <c r="CV85" s="618"/>
      <c r="CW85" s="616"/>
      <c r="CX85" s="617"/>
      <c r="CY85" s="617"/>
      <c r="CZ85" s="617"/>
      <c r="DA85" s="618"/>
      <c r="DB85" s="616"/>
      <c r="DC85" s="617"/>
      <c r="DD85" s="617"/>
      <c r="DE85" s="617"/>
      <c r="DF85" s="618"/>
      <c r="DG85" s="616"/>
      <c r="DH85" s="617"/>
      <c r="DI85" s="617"/>
      <c r="DJ85" s="617"/>
      <c r="DK85" s="618"/>
      <c r="DL85" s="616"/>
      <c r="DM85" s="617"/>
      <c r="DN85" s="617"/>
      <c r="DO85" s="617"/>
      <c r="DP85" s="618"/>
      <c r="DQ85" s="616"/>
      <c r="DR85" s="617"/>
      <c r="DS85" s="617"/>
      <c r="DT85" s="617"/>
      <c r="DU85" s="618"/>
      <c r="DV85" s="613"/>
      <c r="DW85" s="614"/>
      <c r="DX85" s="614"/>
      <c r="DY85" s="614"/>
      <c r="DZ85" s="619"/>
      <c r="EA85" s="465"/>
    </row>
    <row r="86" spans="1:131" ht="26.25" customHeight="1" x14ac:dyDescent="0.15">
      <c r="A86" s="520">
        <v>19</v>
      </c>
      <c r="B86" s="630"/>
      <c r="C86" s="631"/>
      <c r="D86" s="631"/>
      <c r="E86" s="631"/>
      <c r="F86" s="631"/>
      <c r="G86" s="631"/>
      <c r="H86" s="631"/>
      <c r="I86" s="631"/>
      <c r="J86" s="631"/>
      <c r="K86" s="631"/>
      <c r="L86" s="631"/>
      <c r="M86" s="631"/>
      <c r="N86" s="631"/>
      <c r="O86" s="631"/>
      <c r="P86" s="632"/>
      <c r="Q86" s="633"/>
      <c r="R86" s="587"/>
      <c r="S86" s="587"/>
      <c r="T86" s="587"/>
      <c r="U86" s="587"/>
      <c r="V86" s="587"/>
      <c r="W86" s="587"/>
      <c r="X86" s="587"/>
      <c r="Y86" s="587"/>
      <c r="Z86" s="587"/>
      <c r="AA86" s="587"/>
      <c r="AB86" s="587"/>
      <c r="AC86" s="587"/>
      <c r="AD86" s="587"/>
      <c r="AE86" s="587"/>
      <c r="AF86" s="587"/>
      <c r="AG86" s="587"/>
      <c r="AH86" s="587"/>
      <c r="AI86" s="587"/>
      <c r="AJ86" s="587"/>
      <c r="AK86" s="587"/>
      <c r="AL86" s="587"/>
      <c r="AM86" s="587"/>
      <c r="AN86" s="587"/>
      <c r="AO86" s="587"/>
      <c r="AP86" s="587"/>
      <c r="AQ86" s="587"/>
      <c r="AR86" s="587"/>
      <c r="AS86" s="587"/>
      <c r="AT86" s="587"/>
      <c r="AU86" s="587"/>
      <c r="AV86" s="587"/>
      <c r="AW86" s="587"/>
      <c r="AX86" s="587"/>
      <c r="AY86" s="587"/>
      <c r="AZ86" s="589"/>
      <c r="BA86" s="589"/>
      <c r="BB86" s="589"/>
      <c r="BC86" s="589"/>
      <c r="BD86" s="590"/>
      <c r="BE86" s="568"/>
      <c r="BF86" s="568"/>
      <c r="BG86" s="568"/>
      <c r="BH86" s="568"/>
      <c r="BI86" s="568"/>
      <c r="BJ86" s="568"/>
      <c r="BK86" s="568"/>
      <c r="BL86" s="568"/>
      <c r="BM86" s="568"/>
      <c r="BN86" s="568"/>
      <c r="BO86" s="568"/>
      <c r="BP86" s="568"/>
      <c r="BQ86" s="520">
        <v>80</v>
      </c>
      <c r="BR86" s="612"/>
      <c r="BS86" s="613"/>
      <c r="BT86" s="614"/>
      <c r="BU86" s="614"/>
      <c r="BV86" s="614"/>
      <c r="BW86" s="614"/>
      <c r="BX86" s="614"/>
      <c r="BY86" s="614"/>
      <c r="BZ86" s="614"/>
      <c r="CA86" s="614"/>
      <c r="CB86" s="614"/>
      <c r="CC86" s="614"/>
      <c r="CD86" s="614"/>
      <c r="CE86" s="614"/>
      <c r="CF86" s="614"/>
      <c r="CG86" s="615"/>
      <c r="CH86" s="616"/>
      <c r="CI86" s="617"/>
      <c r="CJ86" s="617"/>
      <c r="CK86" s="617"/>
      <c r="CL86" s="618"/>
      <c r="CM86" s="616"/>
      <c r="CN86" s="617"/>
      <c r="CO86" s="617"/>
      <c r="CP86" s="617"/>
      <c r="CQ86" s="618"/>
      <c r="CR86" s="616"/>
      <c r="CS86" s="617"/>
      <c r="CT86" s="617"/>
      <c r="CU86" s="617"/>
      <c r="CV86" s="618"/>
      <c r="CW86" s="616"/>
      <c r="CX86" s="617"/>
      <c r="CY86" s="617"/>
      <c r="CZ86" s="617"/>
      <c r="DA86" s="618"/>
      <c r="DB86" s="616"/>
      <c r="DC86" s="617"/>
      <c r="DD86" s="617"/>
      <c r="DE86" s="617"/>
      <c r="DF86" s="618"/>
      <c r="DG86" s="616"/>
      <c r="DH86" s="617"/>
      <c r="DI86" s="617"/>
      <c r="DJ86" s="617"/>
      <c r="DK86" s="618"/>
      <c r="DL86" s="616"/>
      <c r="DM86" s="617"/>
      <c r="DN86" s="617"/>
      <c r="DO86" s="617"/>
      <c r="DP86" s="618"/>
      <c r="DQ86" s="616"/>
      <c r="DR86" s="617"/>
      <c r="DS86" s="617"/>
      <c r="DT86" s="617"/>
      <c r="DU86" s="618"/>
      <c r="DV86" s="613"/>
      <c r="DW86" s="614"/>
      <c r="DX86" s="614"/>
      <c r="DY86" s="614"/>
      <c r="DZ86" s="619"/>
      <c r="EA86" s="465"/>
    </row>
    <row r="87" spans="1:131" ht="26.25" customHeight="1" x14ac:dyDescent="0.15">
      <c r="A87" s="637">
        <v>20</v>
      </c>
      <c r="B87" s="638"/>
      <c r="C87" s="639"/>
      <c r="D87" s="639"/>
      <c r="E87" s="639"/>
      <c r="F87" s="639"/>
      <c r="G87" s="639"/>
      <c r="H87" s="639"/>
      <c r="I87" s="639"/>
      <c r="J87" s="639"/>
      <c r="K87" s="639"/>
      <c r="L87" s="639"/>
      <c r="M87" s="639"/>
      <c r="N87" s="639"/>
      <c r="O87" s="639"/>
      <c r="P87" s="640"/>
      <c r="Q87" s="641"/>
      <c r="R87" s="642"/>
      <c r="S87" s="642"/>
      <c r="T87" s="642"/>
      <c r="U87" s="642"/>
      <c r="V87" s="642"/>
      <c r="W87" s="642"/>
      <c r="X87" s="642"/>
      <c r="Y87" s="642"/>
      <c r="Z87" s="642"/>
      <c r="AA87" s="642"/>
      <c r="AB87" s="642"/>
      <c r="AC87" s="642"/>
      <c r="AD87" s="642"/>
      <c r="AE87" s="642"/>
      <c r="AF87" s="642"/>
      <c r="AG87" s="642"/>
      <c r="AH87" s="642"/>
      <c r="AI87" s="642"/>
      <c r="AJ87" s="642"/>
      <c r="AK87" s="642"/>
      <c r="AL87" s="642"/>
      <c r="AM87" s="642"/>
      <c r="AN87" s="642"/>
      <c r="AO87" s="642"/>
      <c r="AP87" s="642"/>
      <c r="AQ87" s="642"/>
      <c r="AR87" s="642"/>
      <c r="AS87" s="642"/>
      <c r="AT87" s="642"/>
      <c r="AU87" s="642"/>
      <c r="AV87" s="642"/>
      <c r="AW87" s="642"/>
      <c r="AX87" s="642"/>
      <c r="AY87" s="642"/>
      <c r="AZ87" s="643"/>
      <c r="BA87" s="643"/>
      <c r="BB87" s="643"/>
      <c r="BC87" s="643"/>
      <c r="BD87" s="644"/>
      <c r="BE87" s="568"/>
      <c r="BF87" s="568"/>
      <c r="BG87" s="568"/>
      <c r="BH87" s="568"/>
      <c r="BI87" s="568"/>
      <c r="BJ87" s="568"/>
      <c r="BK87" s="568"/>
      <c r="BL87" s="568"/>
      <c r="BM87" s="568"/>
      <c r="BN87" s="568"/>
      <c r="BO87" s="568"/>
      <c r="BP87" s="568"/>
      <c r="BQ87" s="520">
        <v>81</v>
      </c>
      <c r="BR87" s="612"/>
      <c r="BS87" s="613"/>
      <c r="BT87" s="614"/>
      <c r="BU87" s="614"/>
      <c r="BV87" s="614"/>
      <c r="BW87" s="614"/>
      <c r="BX87" s="614"/>
      <c r="BY87" s="614"/>
      <c r="BZ87" s="614"/>
      <c r="CA87" s="614"/>
      <c r="CB87" s="614"/>
      <c r="CC87" s="614"/>
      <c r="CD87" s="614"/>
      <c r="CE87" s="614"/>
      <c r="CF87" s="614"/>
      <c r="CG87" s="615"/>
      <c r="CH87" s="616"/>
      <c r="CI87" s="617"/>
      <c r="CJ87" s="617"/>
      <c r="CK87" s="617"/>
      <c r="CL87" s="618"/>
      <c r="CM87" s="616"/>
      <c r="CN87" s="617"/>
      <c r="CO87" s="617"/>
      <c r="CP87" s="617"/>
      <c r="CQ87" s="618"/>
      <c r="CR87" s="616"/>
      <c r="CS87" s="617"/>
      <c r="CT87" s="617"/>
      <c r="CU87" s="617"/>
      <c r="CV87" s="618"/>
      <c r="CW87" s="616"/>
      <c r="CX87" s="617"/>
      <c r="CY87" s="617"/>
      <c r="CZ87" s="617"/>
      <c r="DA87" s="618"/>
      <c r="DB87" s="616"/>
      <c r="DC87" s="617"/>
      <c r="DD87" s="617"/>
      <c r="DE87" s="617"/>
      <c r="DF87" s="618"/>
      <c r="DG87" s="616"/>
      <c r="DH87" s="617"/>
      <c r="DI87" s="617"/>
      <c r="DJ87" s="617"/>
      <c r="DK87" s="618"/>
      <c r="DL87" s="616"/>
      <c r="DM87" s="617"/>
      <c r="DN87" s="617"/>
      <c r="DO87" s="617"/>
      <c r="DP87" s="618"/>
      <c r="DQ87" s="616"/>
      <c r="DR87" s="617"/>
      <c r="DS87" s="617"/>
      <c r="DT87" s="617"/>
      <c r="DU87" s="618"/>
      <c r="DV87" s="613"/>
      <c r="DW87" s="614"/>
      <c r="DX87" s="614"/>
      <c r="DY87" s="614"/>
      <c r="DZ87" s="619"/>
      <c r="EA87" s="465"/>
    </row>
    <row r="88" spans="1:131" ht="26.25" customHeight="1" thickBot="1" x14ac:dyDescent="0.2">
      <c r="A88" s="551" t="s">
        <v>319</v>
      </c>
      <c r="B88" s="552" t="s">
        <v>358</v>
      </c>
      <c r="C88" s="553"/>
      <c r="D88" s="553"/>
      <c r="E88" s="553"/>
      <c r="F88" s="553"/>
      <c r="G88" s="553"/>
      <c r="H88" s="553"/>
      <c r="I88" s="553"/>
      <c r="J88" s="553"/>
      <c r="K88" s="553"/>
      <c r="L88" s="553"/>
      <c r="M88" s="553"/>
      <c r="N88" s="553"/>
      <c r="O88" s="553"/>
      <c r="P88" s="554"/>
      <c r="Q88" s="597"/>
      <c r="R88" s="598"/>
      <c r="S88" s="598"/>
      <c r="T88" s="598"/>
      <c r="U88" s="598"/>
      <c r="V88" s="598"/>
      <c r="W88" s="598"/>
      <c r="X88" s="598"/>
      <c r="Y88" s="598"/>
      <c r="Z88" s="598"/>
      <c r="AA88" s="598"/>
      <c r="AB88" s="598"/>
      <c r="AC88" s="598"/>
      <c r="AD88" s="598"/>
      <c r="AE88" s="598"/>
      <c r="AF88" s="601">
        <f>SUM(AF68:AJ87)</f>
        <v>3412</v>
      </c>
      <c r="AG88" s="601"/>
      <c r="AH88" s="601"/>
      <c r="AI88" s="601"/>
      <c r="AJ88" s="601"/>
      <c r="AK88" s="603"/>
      <c r="AL88" s="598"/>
      <c r="AM88" s="598"/>
      <c r="AN88" s="598"/>
      <c r="AO88" s="598"/>
      <c r="AP88" s="645">
        <f t="shared" ref="AP88" si="0">SUM(AP68:AT87)</f>
        <v>1943</v>
      </c>
      <c r="AQ88" s="608"/>
      <c r="AR88" s="608"/>
      <c r="AS88" s="608"/>
      <c r="AT88" s="646"/>
      <c r="AU88" s="645">
        <f t="shared" ref="AU88" si="1">SUM(AU68:AY87)</f>
        <v>171</v>
      </c>
      <c r="AV88" s="608"/>
      <c r="AW88" s="608"/>
      <c r="AX88" s="608"/>
      <c r="AY88" s="646"/>
      <c r="AZ88" s="605"/>
      <c r="BA88" s="605"/>
      <c r="BB88" s="605"/>
      <c r="BC88" s="605"/>
      <c r="BD88" s="606"/>
      <c r="BE88" s="568"/>
      <c r="BF88" s="568"/>
      <c r="BG88" s="568"/>
      <c r="BH88" s="568"/>
      <c r="BI88" s="568"/>
      <c r="BJ88" s="568"/>
      <c r="BK88" s="568"/>
      <c r="BL88" s="568"/>
      <c r="BM88" s="568"/>
      <c r="BN88" s="568"/>
      <c r="BO88" s="568"/>
      <c r="BP88" s="568"/>
      <c r="BQ88" s="520">
        <v>82</v>
      </c>
      <c r="BR88" s="612"/>
      <c r="BS88" s="613"/>
      <c r="BT88" s="614"/>
      <c r="BU88" s="614"/>
      <c r="BV88" s="614"/>
      <c r="BW88" s="614"/>
      <c r="BX88" s="614"/>
      <c r="BY88" s="614"/>
      <c r="BZ88" s="614"/>
      <c r="CA88" s="614"/>
      <c r="CB88" s="614"/>
      <c r="CC88" s="614"/>
      <c r="CD88" s="614"/>
      <c r="CE88" s="614"/>
      <c r="CF88" s="614"/>
      <c r="CG88" s="615"/>
      <c r="CH88" s="616"/>
      <c r="CI88" s="617"/>
      <c r="CJ88" s="617"/>
      <c r="CK88" s="617"/>
      <c r="CL88" s="618"/>
      <c r="CM88" s="616"/>
      <c r="CN88" s="617"/>
      <c r="CO88" s="617"/>
      <c r="CP88" s="617"/>
      <c r="CQ88" s="618"/>
      <c r="CR88" s="616"/>
      <c r="CS88" s="617"/>
      <c r="CT88" s="617"/>
      <c r="CU88" s="617"/>
      <c r="CV88" s="618"/>
      <c r="CW88" s="616"/>
      <c r="CX88" s="617"/>
      <c r="CY88" s="617"/>
      <c r="CZ88" s="617"/>
      <c r="DA88" s="618"/>
      <c r="DB88" s="616"/>
      <c r="DC88" s="617"/>
      <c r="DD88" s="617"/>
      <c r="DE88" s="617"/>
      <c r="DF88" s="618"/>
      <c r="DG88" s="616"/>
      <c r="DH88" s="617"/>
      <c r="DI88" s="617"/>
      <c r="DJ88" s="617"/>
      <c r="DK88" s="618"/>
      <c r="DL88" s="616"/>
      <c r="DM88" s="617"/>
      <c r="DN88" s="617"/>
      <c r="DO88" s="617"/>
      <c r="DP88" s="618"/>
      <c r="DQ88" s="616"/>
      <c r="DR88" s="617"/>
      <c r="DS88" s="617"/>
      <c r="DT88" s="617"/>
      <c r="DU88" s="618"/>
      <c r="DV88" s="613"/>
      <c r="DW88" s="614"/>
      <c r="DX88" s="614"/>
      <c r="DY88" s="614"/>
      <c r="DZ88" s="619"/>
      <c r="EA88" s="465"/>
    </row>
    <row r="89" spans="1:131" ht="26.25" hidden="1" customHeight="1" x14ac:dyDescent="0.15">
      <c r="A89" s="647"/>
      <c r="B89" s="648"/>
      <c r="C89" s="648"/>
      <c r="D89" s="648"/>
      <c r="E89" s="648"/>
      <c r="F89" s="648"/>
      <c r="G89" s="648"/>
      <c r="H89" s="648"/>
      <c r="I89" s="648"/>
      <c r="J89" s="648"/>
      <c r="K89" s="648"/>
      <c r="L89" s="648"/>
      <c r="M89" s="648"/>
      <c r="N89" s="648"/>
      <c r="O89" s="648"/>
      <c r="P89" s="648"/>
      <c r="Q89" s="649"/>
      <c r="R89" s="649"/>
      <c r="S89" s="649"/>
      <c r="T89" s="649"/>
      <c r="U89" s="649"/>
      <c r="V89" s="649"/>
      <c r="W89" s="649"/>
      <c r="X89" s="649"/>
      <c r="Y89" s="649"/>
      <c r="Z89" s="649"/>
      <c r="AA89" s="649"/>
      <c r="AB89" s="649"/>
      <c r="AC89" s="649"/>
      <c r="AD89" s="649"/>
      <c r="AE89" s="649"/>
      <c r="AF89" s="649"/>
      <c r="AG89" s="649"/>
      <c r="AH89" s="649"/>
      <c r="AI89" s="649"/>
      <c r="AJ89" s="649"/>
      <c r="AK89" s="649"/>
      <c r="AL89" s="649"/>
      <c r="AM89" s="649"/>
      <c r="AN89" s="649"/>
      <c r="AO89" s="649"/>
      <c r="AP89" s="649"/>
      <c r="AQ89" s="649"/>
      <c r="AR89" s="649"/>
      <c r="AS89" s="649"/>
      <c r="AT89" s="649"/>
      <c r="AU89" s="649"/>
      <c r="AV89" s="649"/>
      <c r="AW89" s="649"/>
      <c r="AX89" s="649"/>
      <c r="AY89" s="649"/>
      <c r="AZ89" s="650"/>
      <c r="BA89" s="650"/>
      <c r="BB89" s="650"/>
      <c r="BC89" s="650"/>
      <c r="BD89" s="650"/>
      <c r="BE89" s="568"/>
      <c r="BF89" s="568"/>
      <c r="BG89" s="568"/>
      <c r="BH89" s="568"/>
      <c r="BI89" s="568"/>
      <c r="BJ89" s="568"/>
      <c r="BK89" s="568"/>
      <c r="BL89" s="568"/>
      <c r="BM89" s="568"/>
      <c r="BN89" s="568"/>
      <c r="BO89" s="568"/>
      <c r="BP89" s="568"/>
      <c r="BQ89" s="520">
        <v>83</v>
      </c>
      <c r="BR89" s="612"/>
      <c r="BS89" s="613"/>
      <c r="BT89" s="614"/>
      <c r="BU89" s="614"/>
      <c r="BV89" s="614"/>
      <c r="BW89" s="614"/>
      <c r="BX89" s="614"/>
      <c r="BY89" s="614"/>
      <c r="BZ89" s="614"/>
      <c r="CA89" s="614"/>
      <c r="CB89" s="614"/>
      <c r="CC89" s="614"/>
      <c r="CD89" s="614"/>
      <c r="CE89" s="614"/>
      <c r="CF89" s="614"/>
      <c r="CG89" s="615"/>
      <c r="CH89" s="616"/>
      <c r="CI89" s="617"/>
      <c r="CJ89" s="617"/>
      <c r="CK89" s="617"/>
      <c r="CL89" s="618"/>
      <c r="CM89" s="616"/>
      <c r="CN89" s="617"/>
      <c r="CO89" s="617"/>
      <c r="CP89" s="617"/>
      <c r="CQ89" s="618"/>
      <c r="CR89" s="616"/>
      <c r="CS89" s="617"/>
      <c r="CT89" s="617"/>
      <c r="CU89" s="617"/>
      <c r="CV89" s="618"/>
      <c r="CW89" s="616"/>
      <c r="CX89" s="617"/>
      <c r="CY89" s="617"/>
      <c r="CZ89" s="617"/>
      <c r="DA89" s="618"/>
      <c r="DB89" s="616"/>
      <c r="DC89" s="617"/>
      <c r="DD89" s="617"/>
      <c r="DE89" s="617"/>
      <c r="DF89" s="618"/>
      <c r="DG89" s="616"/>
      <c r="DH89" s="617"/>
      <c r="DI89" s="617"/>
      <c r="DJ89" s="617"/>
      <c r="DK89" s="618"/>
      <c r="DL89" s="616"/>
      <c r="DM89" s="617"/>
      <c r="DN89" s="617"/>
      <c r="DO89" s="617"/>
      <c r="DP89" s="618"/>
      <c r="DQ89" s="616"/>
      <c r="DR89" s="617"/>
      <c r="DS89" s="617"/>
      <c r="DT89" s="617"/>
      <c r="DU89" s="618"/>
      <c r="DV89" s="613"/>
      <c r="DW89" s="614"/>
      <c r="DX89" s="614"/>
      <c r="DY89" s="614"/>
      <c r="DZ89" s="619"/>
      <c r="EA89" s="465"/>
    </row>
    <row r="90" spans="1:131" ht="26.25" hidden="1" customHeight="1" x14ac:dyDescent="0.15">
      <c r="A90" s="647"/>
      <c r="B90" s="648"/>
      <c r="C90" s="648"/>
      <c r="D90" s="648"/>
      <c r="E90" s="648"/>
      <c r="F90" s="648"/>
      <c r="G90" s="648"/>
      <c r="H90" s="648"/>
      <c r="I90" s="648"/>
      <c r="J90" s="648"/>
      <c r="K90" s="648"/>
      <c r="L90" s="648"/>
      <c r="M90" s="648"/>
      <c r="N90" s="648"/>
      <c r="O90" s="648"/>
      <c r="P90" s="648"/>
      <c r="Q90" s="649"/>
      <c r="R90" s="649"/>
      <c r="S90" s="649"/>
      <c r="T90" s="649"/>
      <c r="U90" s="649"/>
      <c r="V90" s="649"/>
      <c r="W90" s="649"/>
      <c r="X90" s="649"/>
      <c r="Y90" s="649"/>
      <c r="Z90" s="649"/>
      <c r="AA90" s="649"/>
      <c r="AB90" s="649"/>
      <c r="AC90" s="649"/>
      <c r="AD90" s="649"/>
      <c r="AE90" s="649"/>
      <c r="AF90" s="649"/>
      <c r="AG90" s="649"/>
      <c r="AH90" s="649"/>
      <c r="AI90" s="649"/>
      <c r="AJ90" s="649"/>
      <c r="AK90" s="649"/>
      <c r="AL90" s="649"/>
      <c r="AM90" s="649"/>
      <c r="AN90" s="649"/>
      <c r="AO90" s="649"/>
      <c r="AP90" s="649"/>
      <c r="AQ90" s="649"/>
      <c r="AR90" s="649"/>
      <c r="AS90" s="649"/>
      <c r="AT90" s="649"/>
      <c r="AU90" s="649"/>
      <c r="AV90" s="649"/>
      <c r="AW90" s="649"/>
      <c r="AX90" s="649"/>
      <c r="AY90" s="649"/>
      <c r="AZ90" s="650"/>
      <c r="BA90" s="650"/>
      <c r="BB90" s="650"/>
      <c r="BC90" s="650"/>
      <c r="BD90" s="650"/>
      <c r="BE90" s="568"/>
      <c r="BF90" s="568"/>
      <c r="BG90" s="568"/>
      <c r="BH90" s="568"/>
      <c r="BI90" s="568"/>
      <c r="BJ90" s="568"/>
      <c r="BK90" s="568"/>
      <c r="BL90" s="568"/>
      <c r="BM90" s="568"/>
      <c r="BN90" s="568"/>
      <c r="BO90" s="568"/>
      <c r="BP90" s="568"/>
      <c r="BQ90" s="520">
        <v>84</v>
      </c>
      <c r="BR90" s="612"/>
      <c r="BS90" s="613"/>
      <c r="BT90" s="614"/>
      <c r="BU90" s="614"/>
      <c r="BV90" s="614"/>
      <c r="BW90" s="614"/>
      <c r="BX90" s="614"/>
      <c r="BY90" s="614"/>
      <c r="BZ90" s="614"/>
      <c r="CA90" s="614"/>
      <c r="CB90" s="614"/>
      <c r="CC90" s="614"/>
      <c r="CD90" s="614"/>
      <c r="CE90" s="614"/>
      <c r="CF90" s="614"/>
      <c r="CG90" s="615"/>
      <c r="CH90" s="616"/>
      <c r="CI90" s="617"/>
      <c r="CJ90" s="617"/>
      <c r="CK90" s="617"/>
      <c r="CL90" s="618"/>
      <c r="CM90" s="616"/>
      <c r="CN90" s="617"/>
      <c r="CO90" s="617"/>
      <c r="CP90" s="617"/>
      <c r="CQ90" s="618"/>
      <c r="CR90" s="616"/>
      <c r="CS90" s="617"/>
      <c r="CT90" s="617"/>
      <c r="CU90" s="617"/>
      <c r="CV90" s="618"/>
      <c r="CW90" s="616"/>
      <c r="CX90" s="617"/>
      <c r="CY90" s="617"/>
      <c r="CZ90" s="617"/>
      <c r="DA90" s="618"/>
      <c r="DB90" s="616"/>
      <c r="DC90" s="617"/>
      <c r="DD90" s="617"/>
      <c r="DE90" s="617"/>
      <c r="DF90" s="618"/>
      <c r="DG90" s="616"/>
      <c r="DH90" s="617"/>
      <c r="DI90" s="617"/>
      <c r="DJ90" s="617"/>
      <c r="DK90" s="618"/>
      <c r="DL90" s="616"/>
      <c r="DM90" s="617"/>
      <c r="DN90" s="617"/>
      <c r="DO90" s="617"/>
      <c r="DP90" s="618"/>
      <c r="DQ90" s="616"/>
      <c r="DR90" s="617"/>
      <c r="DS90" s="617"/>
      <c r="DT90" s="617"/>
      <c r="DU90" s="618"/>
      <c r="DV90" s="613"/>
      <c r="DW90" s="614"/>
      <c r="DX90" s="614"/>
      <c r="DY90" s="614"/>
      <c r="DZ90" s="619"/>
      <c r="EA90" s="465"/>
    </row>
    <row r="91" spans="1:131" ht="26.25" hidden="1" customHeight="1" x14ac:dyDescent="0.15">
      <c r="A91" s="647"/>
      <c r="B91" s="648"/>
      <c r="C91" s="648"/>
      <c r="D91" s="648"/>
      <c r="E91" s="648"/>
      <c r="F91" s="648"/>
      <c r="G91" s="648"/>
      <c r="H91" s="648"/>
      <c r="I91" s="648"/>
      <c r="J91" s="648"/>
      <c r="K91" s="648"/>
      <c r="L91" s="648"/>
      <c r="M91" s="648"/>
      <c r="N91" s="648"/>
      <c r="O91" s="648"/>
      <c r="P91" s="648"/>
      <c r="Q91" s="649"/>
      <c r="R91" s="649"/>
      <c r="S91" s="649"/>
      <c r="T91" s="649"/>
      <c r="U91" s="649"/>
      <c r="V91" s="649"/>
      <c r="W91" s="649"/>
      <c r="X91" s="649"/>
      <c r="Y91" s="649"/>
      <c r="Z91" s="649"/>
      <c r="AA91" s="649"/>
      <c r="AB91" s="649"/>
      <c r="AC91" s="649"/>
      <c r="AD91" s="649"/>
      <c r="AE91" s="649"/>
      <c r="AF91" s="649"/>
      <c r="AG91" s="649"/>
      <c r="AH91" s="649"/>
      <c r="AI91" s="649"/>
      <c r="AJ91" s="649"/>
      <c r="AK91" s="649"/>
      <c r="AL91" s="649"/>
      <c r="AM91" s="649"/>
      <c r="AN91" s="649"/>
      <c r="AO91" s="649"/>
      <c r="AP91" s="649"/>
      <c r="AQ91" s="649"/>
      <c r="AR91" s="649"/>
      <c r="AS91" s="649"/>
      <c r="AT91" s="649"/>
      <c r="AU91" s="649"/>
      <c r="AV91" s="649"/>
      <c r="AW91" s="649"/>
      <c r="AX91" s="649"/>
      <c r="AY91" s="649"/>
      <c r="AZ91" s="650"/>
      <c r="BA91" s="650"/>
      <c r="BB91" s="650"/>
      <c r="BC91" s="650"/>
      <c r="BD91" s="650"/>
      <c r="BE91" s="568"/>
      <c r="BF91" s="568"/>
      <c r="BG91" s="568"/>
      <c r="BH91" s="568"/>
      <c r="BI91" s="568"/>
      <c r="BJ91" s="568"/>
      <c r="BK91" s="568"/>
      <c r="BL91" s="568"/>
      <c r="BM91" s="568"/>
      <c r="BN91" s="568"/>
      <c r="BO91" s="568"/>
      <c r="BP91" s="568"/>
      <c r="BQ91" s="520">
        <v>85</v>
      </c>
      <c r="BR91" s="612"/>
      <c r="BS91" s="613"/>
      <c r="BT91" s="614"/>
      <c r="BU91" s="614"/>
      <c r="BV91" s="614"/>
      <c r="BW91" s="614"/>
      <c r="BX91" s="614"/>
      <c r="BY91" s="614"/>
      <c r="BZ91" s="614"/>
      <c r="CA91" s="614"/>
      <c r="CB91" s="614"/>
      <c r="CC91" s="614"/>
      <c r="CD91" s="614"/>
      <c r="CE91" s="614"/>
      <c r="CF91" s="614"/>
      <c r="CG91" s="615"/>
      <c r="CH91" s="616"/>
      <c r="CI91" s="617"/>
      <c r="CJ91" s="617"/>
      <c r="CK91" s="617"/>
      <c r="CL91" s="618"/>
      <c r="CM91" s="616"/>
      <c r="CN91" s="617"/>
      <c r="CO91" s="617"/>
      <c r="CP91" s="617"/>
      <c r="CQ91" s="618"/>
      <c r="CR91" s="616"/>
      <c r="CS91" s="617"/>
      <c r="CT91" s="617"/>
      <c r="CU91" s="617"/>
      <c r="CV91" s="618"/>
      <c r="CW91" s="616"/>
      <c r="CX91" s="617"/>
      <c r="CY91" s="617"/>
      <c r="CZ91" s="617"/>
      <c r="DA91" s="618"/>
      <c r="DB91" s="616"/>
      <c r="DC91" s="617"/>
      <c r="DD91" s="617"/>
      <c r="DE91" s="617"/>
      <c r="DF91" s="618"/>
      <c r="DG91" s="616"/>
      <c r="DH91" s="617"/>
      <c r="DI91" s="617"/>
      <c r="DJ91" s="617"/>
      <c r="DK91" s="618"/>
      <c r="DL91" s="616"/>
      <c r="DM91" s="617"/>
      <c r="DN91" s="617"/>
      <c r="DO91" s="617"/>
      <c r="DP91" s="618"/>
      <c r="DQ91" s="616"/>
      <c r="DR91" s="617"/>
      <c r="DS91" s="617"/>
      <c r="DT91" s="617"/>
      <c r="DU91" s="618"/>
      <c r="DV91" s="613"/>
      <c r="DW91" s="614"/>
      <c r="DX91" s="614"/>
      <c r="DY91" s="614"/>
      <c r="DZ91" s="619"/>
      <c r="EA91" s="465"/>
    </row>
    <row r="92" spans="1:131" ht="26.25" hidden="1" customHeight="1" x14ac:dyDescent="0.15">
      <c r="A92" s="647"/>
      <c r="B92" s="648"/>
      <c r="C92" s="648"/>
      <c r="D92" s="648"/>
      <c r="E92" s="648"/>
      <c r="F92" s="648"/>
      <c r="G92" s="648"/>
      <c r="H92" s="648"/>
      <c r="I92" s="648"/>
      <c r="J92" s="648"/>
      <c r="K92" s="648"/>
      <c r="L92" s="648"/>
      <c r="M92" s="648"/>
      <c r="N92" s="648"/>
      <c r="O92" s="648"/>
      <c r="P92" s="648"/>
      <c r="Q92" s="649"/>
      <c r="R92" s="649"/>
      <c r="S92" s="649"/>
      <c r="T92" s="649"/>
      <c r="U92" s="649"/>
      <c r="V92" s="649"/>
      <c r="W92" s="649"/>
      <c r="X92" s="649"/>
      <c r="Y92" s="649"/>
      <c r="Z92" s="649"/>
      <c r="AA92" s="649"/>
      <c r="AB92" s="649"/>
      <c r="AC92" s="649"/>
      <c r="AD92" s="649"/>
      <c r="AE92" s="649"/>
      <c r="AF92" s="649"/>
      <c r="AG92" s="649"/>
      <c r="AH92" s="649"/>
      <c r="AI92" s="649"/>
      <c r="AJ92" s="649"/>
      <c r="AK92" s="649"/>
      <c r="AL92" s="649"/>
      <c r="AM92" s="649"/>
      <c r="AN92" s="649"/>
      <c r="AO92" s="649"/>
      <c r="AP92" s="649"/>
      <c r="AQ92" s="649"/>
      <c r="AR92" s="649"/>
      <c r="AS92" s="649"/>
      <c r="AT92" s="649"/>
      <c r="AU92" s="649"/>
      <c r="AV92" s="649"/>
      <c r="AW92" s="649"/>
      <c r="AX92" s="649"/>
      <c r="AY92" s="649"/>
      <c r="AZ92" s="650"/>
      <c r="BA92" s="650"/>
      <c r="BB92" s="650"/>
      <c r="BC92" s="650"/>
      <c r="BD92" s="650"/>
      <c r="BE92" s="568"/>
      <c r="BF92" s="568"/>
      <c r="BG92" s="568"/>
      <c r="BH92" s="568"/>
      <c r="BI92" s="568"/>
      <c r="BJ92" s="568"/>
      <c r="BK92" s="568"/>
      <c r="BL92" s="568"/>
      <c r="BM92" s="568"/>
      <c r="BN92" s="568"/>
      <c r="BO92" s="568"/>
      <c r="BP92" s="568"/>
      <c r="BQ92" s="520">
        <v>86</v>
      </c>
      <c r="BR92" s="612"/>
      <c r="BS92" s="613"/>
      <c r="BT92" s="614"/>
      <c r="BU92" s="614"/>
      <c r="BV92" s="614"/>
      <c r="BW92" s="614"/>
      <c r="BX92" s="614"/>
      <c r="BY92" s="614"/>
      <c r="BZ92" s="614"/>
      <c r="CA92" s="614"/>
      <c r="CB92" s="614"/>
      <c r="CC92" s="614"/>
      <c r="CD92" s="614"/>
      <c r="CE92" s="614"/>
      <c r="CF92" s="614"/>
      <c r="CG92" s="615"/>
      <c r="CH92" s="616"/>
      <c r="CI92" s="617"/>
      <c r="CJ92" s="617"/>
      <c r="CK92" s="617"/>
      <c r="CL92" s="618"/>
      <c r="CM92" s="616"/>
      <c r="CN92" s="617"/>
      <c r="CO92" s="617"/>
      <c r="CP92" s="617"/>
      <c r="CQ92" s="618"/>
      <c r="CR92" s="616"/>
      <c r="CS92" s="617"/>
      <c r="CT92" s="617"/>
      <c r="CU92" s="617"/>
      <c r="CV92" s="618"/>
      <c r="CW92" s="616"/>
      <c r="CX92" s="617"/>
      <c r="CY92" s="617"/>
      <c r="CZ92" s="617"/>
      <c r="DA92" s="618"/>
      <c r="DB92" s="616"/>
      <c r="DC92" s="617"/>
      <c r="DD92" s="617"/>
      <c r="DE92" s="617"/>
      <c r="DF92" s="618"/>
      <c r="DG92" s="616"/>
      <c r="DH92" s="617"/>
      <c r="DI92" s="617"/>
      <c r="DJ92" s="617"/>
      <c r="DK92" s="618"/>
      <c r="DL92" s="616"/>
      <c r="DM92" s="617"/>
      <c r="DN92" s="617"/>
      <c r="DO92" s="617"/>
      <c r="DP92" s="618"/>
      <c r="DQ92" s="616"/>
      <c r="DR92" s="617"/>
      <c r="DS92" s="617"/>
      <c r="DT92" s="617"/>
      <c r="DU92" s="618"/>
      <c r="DV92" s="613"/>
      <c r="DW92" s="614"/>
      <c r="DX92" s="614"/>
      <c r="DY92" s="614"/>
      <c r="DZ92" s="619"/>
      <c r="EA92" s="465"/>
    </row>
    <row r="93" spans="1:131" ht="26.25" hidden="1" customHeight="1" x14ac:dyDescent="0.15">
      <c r="A93" s="647"/>
      <c r="B93" s="648"/>
      <c r="C93" s="648"/>
      <c r="D93" s="648"/>
      <c r="E93" s="648"/>
      <c r="F93" s="648"/>
      <c r="G93" s="648"/>
      <c r="H93" s="648"/>
      <c r="I93" s="648"/>
      <c r="J93" s="648"/>
      <c r="K93" s="648"/>
      <c r="L93" s="648"/>
      <c r="M93" s="648"/>
      <c r="N93" s="648"/>
      <c r="O93" s="648"/>
      <c r="P93" s="648"/>
      <c r="Q93" s="649"/>
      <c r="R93" s="649"/>
      <c r="S93" s="649"/>
      <c r="T93" s="649"/>
      <c r="U93" s="649"/>
      <c r="V93" s="649"/>
      <c r="W93" s="649"/>
      <c r="X93" s="649"/>
      <c r="Y93" s="649"/>
      <c r="Z93" s="649"/>
      <c r="AA93" s="649"/>
      <c r="AB93" s="649"/>
      <c r="AC93" s="649"/>
      <c r="AD93" s="649"/>
      <c r="AE93" s="649"/>
      <c r="AF93" s="649"/>
      <c r="AG93" s="649"/>
      <c r="AH93" s="649"/>
      <c r="AI93" s="649"/>
      <c r="AJ93" s="649"/>
      <c r="AK93" s="649"/>
      <c r="AL93" s="649"/>
      <c r="AM93" s="649"/>
      <c r="AN93" s="649"/>
      <c r="AO93" s="649"/>
      <c r="AP93" s="649"/>
      <c r="AQ93" s="649"/>
      <c r="AR93" s="649"/>
      <c r="AS93" s="649"/>
      <c r="AT93" s="649"/>
      <c r="AU93" s="649"/>
      <c r="AV93" s="649"/>
      <c r="AW93" s="649"/>
      <c r="AX93" s="649"/>
      <c r="AY93" s="649"/>
      <c r="AZ93" s="650"/>
      <c r="BA93" s="650"/>
      <c r="BB93" s="650"/>
      <c r="BC93" s="650"/>
      <c r="BD93" s="650"/>
      <c r="BE93" s="568"/>
      <c r="BF93" s="568"/>
      <c r="BG93" s="568"/>
      <c r="BH93" s="568"/>
      <c r="BI93" s="568"/>
      <c r="BJ93" s="568"/>
      <c r="BK93" s="568"/>
      <c r="BL93" s="568"/>
      <c r="BM93" s="568"/>
      <c r="BN93" s="568"/>
      <c r="BO93" s="568"/>
      <c r="BP93" s="568"/>
      <c r="BQ93" s="520">
        <v>87</v>
      </c>
      <c r="BR93" s="612"/>
      <c r="BS93" s="613"/>
      <c r="BT93" s="614"/>
      <c r="BU93" s="614"/>
      <c r="BV93" s="614"/>
      <c r="BW93" s="614"/>
      <c r="BX93" s="614"/>
      <c r="BY93" s="614"/>
      <c r="BZ93" s="614"/>
      <c r="CA93" s="614"/>
      <c r="CB93" s="614"/>
      <c r="CC93" s="614"/>
      <c r="CD93" s="614"/>
      <c r="CE93" s="614"/>
      <c r="CF93" s="614"/>
      <c r="CG93" s="615"/>
      <c r="CH93" s="616"/>
      <c r="CI93" s="617"/>
      <c r="CJ93" s="617"/>
      <c r="CK93" s="617"/>
      <c r="CL93" s="618"/>
      <c r="CM93" s="616"/>
      <c r="CN93" s="617"/>
      <c r="CO93" s="617"/>
      <c r="CP93" s="617"/>
      <c r="CQ93" s="618"/>
      <c r="CR93" s="616"/>
      <c r="CS93" s="617"/>
      <c r="CT93" s="617"/>
      <c r="CU93" s="617"/>
      <c r="CV93" s="618"/>
      <c r="CW93" s="616"/>
      <c r="CX93" s="617"/>
      <c r="CY93" s="617"/>
      <c r="CZ93" s="617"/>
      <c r="DA93" s="618"/>
      <c r="DB93" s="616"/>
      <c r="DC93" s="617"/>
      <c r="DD93" s="617"/>
      <c r="DE93" s="617"/>
      <c r="DF93" s="618"/>
      <c r="DG93" s="616"/>
      <c r="DH93" s="617"/>
      <c r="DI93" s="617"/>
      <c r="DJ93" s="617"/>
      <c r="DK93" s="618"/>
      <c r="DL93" s="616"/>
      <c r="DM93" s="617"/>
      <c r="DN93" s="617"/>
      <c r="DO93" s="617"/>
      <c r="DP93" s="618"/>
      <c r="DQ93" s="616"/>
      <c r="DR93" s="617"/>
      <c r="DS93" s="617"/>
      <c r="DT93" s="617"/>
      <c r="DU93" s="618"/>
      <c r="DV93" s="613"/>
      <c r="DW93" s="614"/>
      <c r="DX93" s="614"/>
      <c r="DY93" s="614"/>
      <c r="DZ93" s="619"/>
      <c r="EA93" s="465"/>
    </row>
    <row r="94" spans="1:131" ht="26.25" hidden="1" customHeight="1" x14ac:dyDescent="0.15">
      <c r="A94" s="647"/>
      <c r="B94" s="648"/>
      <c r="C94" s="648"/>
      <c r="D94" s="648"/>
      <c r="E94" s="648"/>
      <c r="F94" s="648"/>
      <c r="G94" s="648"/>
      <c r="H94" s="648"/>
      <c r="I94" s="648"/>
      <c r="J94" s="648"/>
      <c r="K94" s="648"/>
      <c r="L94" s="648"/>
      <c r="M94" s="648"/>
      <c r="N94" s="648"/>
      <c r="O94" s="648"/>
      <c r="P94" s="648"/>
      <c r="Q94" s="649"/>
      <c r="R94" s="649"/>
      <c r="S94" s="649"/>
      <c r="T94" s="649"/>
      <c r="U94" s="649"/>
      <c r="V94" s="649"/>
      <c r="W94" s="649"/>
      <c r="X94" s="649"/>
      <c r="Y94" s="649"/>
      <c r="Z94" s="649"/>
      <c r="AA94" s="649"/>
      <c r="AB94" s="649"/>
      <c r="AC94" s="649"/>
      <c r="AD94" s="649"/>
      <c r="AE94" s="649"/>
      <c r="AF94" s="649"/>
      <c r="AG94" s="649"/>
      <c r="AH94" s="649"/>
      <c r="AI94" s="649"/>
      <c r="AJ94" s="649"/>
      <c r="AK94" s="649"/>
      <c r="AL94" s="649"/>
      <c r="AM94" s="649"/>
      <c r="AN94" s="649"/>
      <c r="AO94" s="649"/>
      <c r="AP94" s="649"/>
      <c r="AQ94" s="649"/>
      <c r="AR94" s="649"/>
      <c r="AS94" s="649"/>
      <c r="AT94" s="649"/>
      <c r="AU94" s="649"/>
      <c r="AV94" s="649"/>
      <c r="AW94" s="649"/>
      <c r="AX94" s="649"/>
      <c r="AY94" s="649"/>
      <c r="AZ94" s="650"/>
      <c r="BA94" s="650"/>
      <c r="BB94" s="650"/>
      <c r="BC94" s="650"/>
      <c r="BD94" s="650"/>
      <c r="BE94" s="568"/>
      <c r="BF94" s="568"/>
      <c r="BG94" s="568"/>
      <c r="BH94" s="568"/>
      <c r="BI94" s="568"/>
      <c r="BJ94" s="568"/>
      <c r="BK94" s="568"/>
      <c r="BL94" s="568"/>
      <c r="BM94" s="568"/>
      <c r="BN94" s="568"/>
      <c r="BO94" s="568"/>
      <c r="BP94" s="568"/>
      <c r="BQ94" s="520">
        <v>88</v>
      </c>
      <c r="BR94" s="612"/>
      <c r="BS94" s="613"/>
      <c r="BT94" s="614"/>
      <c r="BU94" s="614"/>
      <c r="BV94" s="614"/>
      <c r="BW94" s="614"/>
      <c r="BX94" s="614"/>
      <c r="BY94" s="614"/>
      <c r="BZ94" s="614"/>
      <c r="CA94" s="614"/>
      <c r="CB94" s="614"/>
      <c r="CC94" s="614"/>
      <c r="CD94" s="614"/>
      <c r="CE94" s="614"/>
      <c r="CF94" s="614"/>
      <c r="CG94" s="615"/>
      <c r="CH94" s="616"/>
      <c r="CI94" s="617"/>
      <c r="CJ94" s="617"/>
      <c r="CK94" s="617"/>
      <c r="CL94" s="618"/>
      <c r="CM94" s="616"/>
      <c r="CN94" s="617"/>
      <c r="CO94" s="617"/>
      <c r="CP94" s="617"/>
      <c r="CQ94" s="618"/>
      <c r="CR94" s="616"/>
      <c r="CS94" s="617"/>
      <c r="CT94" s="617"/>
      <c r="CU94" s="617"/>
      <c r="CV94" s="618"/>
      <c r="CW94" s="616"/>
      <c r="CX94" s="617"/>
      <c r="CY94" s="617"/>
      <c r="CZ94" s="617"/>
      <c r="DA94" s="618"/>
      <c r="DB94" s="616"/>
      <c r="DC94" s="617"/>
      <c r="DD94" s="617"/>
      <c r="DE94" s="617"/>
      <c r="DF94" s="618"/>
      <c r="DG94" s="616"/>
      <c r="DH94" s="617"/>
      <c r="DI94" s="617"/>
      <c r="DJ94" s="617"/>
      <c r="DK94" s="618"/>
      <c r="DL94" s="616"/>
      <c r="DM94" s="617"/>
      <c r="DN94" s="617"/>
      <c r="DO94" s="617"/>
      <c r="DP94" s="618"/>
      <c r="DQ94" s="616"/>
      <c r="DR94" s="617"/>
      <c r="DS94" s="617"/>
      <c r="DT94" s="617"/>
      <c r="DU94" s="618"/>
      <c r="DV94" s="613"/>
      <c r="DW94" s="614"/>
      <c r="DX94" s="614"/>
      <c r="DY94" s="614"/>
      <c r="DZ94" s="619"/>
      <c r="EA94" s="465"/>
    </row>
    <row r="95" spans="1:131" ht="26.25" hidden="1" customHeight="1" x14ac:dyDescent="0.15">
      <c r="A95" s="647"/>
      <c r="B95" s="648"/>
      <c r="C95" s="648"/>
      <c r="D95" s="648"/>
      <c r="E95" s="648"/>
      <c r="F95" s="648"/>
      <c r="G95" s="648"/>
      <c r="H95" s="648"/>
      <c r="I95" s="648"/>
      <c r="J95" s="648"/>
      <c r="K95" s="648"/>
      <c r="L95" s="648"/>
      <c r="M95" s="648"/>
      <c r="N95" s="648"/>
      <c r="O95" s="648"/>
      <c r="P95" s="648"/>
      <c r="Q95" s="649"/>
      <c r="R95" s="649"/>
      <c r="S95" s="649"/>
      <c r="T95" s="649"/>
      <c r="U95" s="649"/>
      <c r="V95" s="649"/>
      <c r="W95" s="649"/>
      <c r="X95" s="649"/>
      <c r="Y95" s="649"/>
      <c r="Z95" s="649"/>
      <c r="AA95" s="649"/>
      <c r="AB95" s="649"/>
      <c r="AC95" s="649"/>
      <c r="AD95" s="649"/>
      <c r="AE95" s="649"/>
      <c r="AF95" s="649"/>
      <c r="AG95" s="649"/>
      <c r="AH95" s="649"/>
      <c r="AI95" s="649"/>
      <c r="AJ95" s="649"/>
      <c r="AK95" s="649"/>
      <c r="AL95" s="649"/>
      <c r="AM95" s="649"/>
      <c r="AN95" s="649"/>
      <c r="AO95" s="649"/>
      <c r="AP95" s="649"/>
      <c r="AQ95" s="649"/>
      <c r="AR95" s="649"/>
      <c r="AS95" s="649"/>
      <c r="AT95" s="649"/>
      <c r="AU95" s="649"/>
      <c r="AV95" s="649"/>
      <c r="AW95" s="649"/>
      <c r="AX95" s="649"/>
      <c r="AY95" s="649"/>
      <c r="AZ95" s="650"/>
      <c r="BA95" s="650"/>
      <c r="BB95" s="650"/>
      <c r="BC95" s="650"/>
      <c r="BD95" s="650"/>
      <c r="BE95" s="568"/>
      <c r="BF95" s="568"/>
      <c r="BG95" s="568"/>
      <c r="BH95" s="568"/>
      <c r="BI95" s="568"/>
      <c r="BJ95" s="568"/>
      <c r="BK95" s="568"/>
      <c r="BL95" s="568"/>
      <c r="BM95" s="568"/>
      <c r="BN95" s="568"/>
      <c r="BO95" s="568"/>
      <c r="BP95" s="568"/>
      <c r="BQ95" s="520">
        <v>89</v>
      </c>
      <c r="BR95" s="612"/>
      <c r="BS95" s="613"/>
      <c r="BT95" s="614"/>
      <c r="BU95" s="614"/>
      <c r="BV95" s="614"/>
      <c r="BW95" s="614"/>
      <c r="BX95" s="614"/>
      <c r="BY95" s="614"/>
      <c r="BZ95" s="614"/>
      <c r="CA95" s="614"/>
      <c r="CB95" s="614"/>
      <c r="CC95" s="614"/>
      <c r="CD95" s="614"/>
      <c r="CE95" s="614"/>
      <c r="CF95" s="614"/>
      <c r="CG95" s="615"/>
      <c r="CH95" s="616"/>
      <c r="CI95" s="617"/>
      <c r="CJ95" s="617"/>
      <c r="CK95" s="617"/>
      <c r="CL95" s="618"/>
      <c r="CM95" s="616"/>
      <c r="CN95" s="617"/>
      <c r="CO95" s="617"/>
      <c r="CP95" s="617"/>
      <c r="CQ95" s="618"/>
      <c r="CR95" s="616"/>
      <c r="CS95" s="617"/>
      <c r="CT95" s="617"/>
      <c r="CU95" s="617"/>
      <c r="CV95" s="618"/>
      <c r="CW95" s="616"/>
      <c r="CX95" s="617"/>
      <c r="CY95" s="617"/>
      <c r="CZ95" s="617"/>
      <c r="DA95" s="618"/>
      <c r="DB95" s="616"/>
      <c r="DC95" s="617"/>
      <c r="DD95" s="617"/>
      <c r="DE95" s="617"/>
      <c r="DF95" s="618"/>
      <c r="DG95" s="616"/>
      <c r="DH95" s="617"/>
      <c r="DI95" s="617"/>
      <c r="DJ95" s="617"/>
      <c r="DK95" s="618"/>
      <c r="DL95" s="616"/>
      <c r="DM95" s="617"/>
      <c r="DN95" s="617"/>
      <c r="DO95" s="617"/>
      <c r="DP95" s="618"/>
      <c r="DQ95" s="616"/>
      <c r="DR95" s="617"/>
      <c r="DS95" s="617"/>
      <c r="DT95" s="617"/>
      <c r="DU95" s="618"/>
      <c r="DV95" s="613"/>
      <c r="DW95" s="614"/>
      <c r="DX95" s="614"/>
      <c r="DY95" s="614"/>
      <c r="DZ95" s="619"/>
      <c r="EA95" s="465"/>
    </row>
    <row r="96" spans="1:131" ht="26.25" hidden="1" customHeight="1" x14ac:dyDescent="0.15">
      <c r="A96" s="647"/>
      <c r="B96" s="648"/>
      <c r="C96" s="648"/>
      <c r="D96" s="648"/>
      <c r="E96" s="648"/>
      <c r="F96" s="648"/>
      <c r="G96" s="648"/>
      <c r="H96" s="648"/>
      <c r="I96" s="648"/>
      <c r="J96" s="648"/>
      <c r="K96" s="648"/>
      <c r="L96" s="648"/>
      <c r="M96" s="648"/>
      <c r="N96" s="648"/>
      <c r="O96" s="648"/>
      <c r="P96" s="648"/>
      <c r="Q96" s="649"/>
      <c r="R96" s="649"/>
      <c r="S96" s="649"/>
      <c r="T96" s="649"/>
      <c r="U96" s="649"/>
      <c r="V96" s="649"/>
      <c r="W96" s="649"/>
      <c r="X96" s="649"/>
      <c r="Y96" s="649"/>
      <c r="Z96" s="649"/>
      <c r="AA96" s="649"/>
      <c r="AB96" s="649"/>
      <c r="AC96" s="649"/>
      <c r="AD96" s="649"/>
      <c r="AE96" s="649"/>
      <c r="AF96" s="649"/>
      <c r="AG96" s="649"/>
      <c r="AH96" s="649"/>
      <c r="AI96" s="649"/>
      <c r="AJ96" s="649"/>
      <c r="AK96" s="649"/>
      <c r="AL96" s="649"/>
      <c r="AM96" s="649"/>
      <c r="AN96" s="649"/>
      <c r="AO96" s="649"/>
      <c r="AP96" s="649"/>
      <c r="AQ96" s="649"/>
      <c r="AR96" s="649"/>
      <c r="AS96" s="649"/>
      <c r="AT96" s="649"/>
      <c r="AU96" s="649"/>
      <c r="AV96" s="649"/>
      <c r="AW96" s="649"/>
      <c r="AX96" s="649"/>
      <c r="AY96" s="649"/>
      <c r="AZ96" s="650"/>
      <c r="BA96" s="650"/>
      <c r="BB96" s="650"/>
      <c r="BC96" s="650"/>
      <c r="BD96" s="650"/>
      <c r="BE96" s="568"/>
      <c r="BF96" s="568"/>
      <c r="BG96" s="568"/>
      <c r="BH96" s="568"/>
      <c r="BI96" s="568"/>
      <c r="BJ96" s="568"/>
      <c r="BK96" s="568"/>
      <c r="BL96" s="568"/>
      <c r="BM96" s="568"/>
      <c r="BN96" s="568"/>
      <c r="BO96" s="568"/>
      <c r="BP96" s="568"/>
      <c r="BQ96" s="520">
        <v>90</v>
      </c>
      <c r="BR96" s="612"/>
      <c r="BS96" s="613"/>
      <c r="BT96" s="614"/>
      <c r="BU96" s="614"/>
      <c r="BV96" s="614"/>
      <c r="BW96" s="614"/>
      <c r="BX96" s="614"/>
      <c r="BY96" s="614"/>
      <c r="BZ96" s="614"/>
      <c r="CA96" s="614"/>
      <c r="CB96" s="614"/>
      <c r="CC96" s="614"/>
      <c r="CD96" s="614"/>
      <c r="CE96" s="614"/>
      <c r="CF96" s="614"/>
      <c r="CG96" s="615"/>
      <c r="CH96" s="616"/>
      <c r="CI96" s="617"/>
      <c r="CJ96" s="617"/>
      <c r="CK96" s="617"/>
      <c r="CL96" s="618"/>
      <c r="CM96" s="616"/>
      <c r="CN96" s="617"/>
      <c r="CO96" s="617"/>
      <c r="CP96" s="617"/>
      <c r="CQ96" s="618"/>
      <c r="CR96" s="616"/>
      <c r="CS96" s="617"/>
      <c r="CT96" s="617"/>
      <c r="CU96" s="617"/>
      <c r="CV96" s="618"/>
      <c r="CW96" s="616"/>
      <c r="CX96" s="617"/>
      <c r="CY96" s="617"/>
      <c r="CZ96" s="617"/>
      <c r="DA96" s="618"/>
      <c r="DB96" s="616"/>
      <c r="DC96" s="617"/>
      <c r="DD96" s="617"/>
      <c r="DE96" s="617"/>
      <c r="DF96" s="618"/>
      <c r="DG96" s="616"/>
      <c r="DH96" s="617"/>
      <c r="DI96" s="617"/>
      <c r="DJ96" s="617"/>
      <c r="DK96" s="618"/>
      <c r="DL96" s="616"/>
      <c r="DM96" s="617"/>
      <c r="DN96" s="617"/>
      <c r="DO96" s="617"/>
      <c r="DP96" s="618"/>
      <c r="DQ96" s="616"/>
      <c r="DR96" s="617"/>
      <c r="DS96" s="617"/>
      <c r="DT96" s="617"/>
      <c r="DU96" s="618"/>
      <c r="DV96" s="613"/>
      <c r="DW96" s="614"/>
      <c r="DX96" s="614"/>
      <c r="DY96" s="614"/>
      <c r="DZ96" s="619"/>
      <c r="EA96" s="465"/>
    </row>
    <row r="97" spans="1:131" ht="26.25" hidden="1" customHeight="1" x14ac:dyDescent="0.15">
      <c r="A97" s="647"/>
      <c r="B97" s="648"/>
      <c r="C97" s="648"/>
      <c r="D97" s="648"/>
      <c r="E97" s="648"/>
      <c r="F97" s="648"/>
      <c r="G97" s="648"/>
      <c r="H97" s="648"/>
      <c r="I97" s="648"/>
      <c r="J97" s="648"/>
      <c r="K97" s="648"/>
      <c r="L97" s="648"/>
      <c r="M97" s="648"/>
      <c r="N97" s="648"/>
      <c r="O97" s="648"/>
      <c r="P97" s="648"/>
      <c r="Q97" s="649"/>
      <c r="R97" s="649"/>
      <c r="S97" s="649"/>
      <c r="T97" s="649"/>
      <c r="U97" s="649"/>
      <c r="V97" s="649"/>
      <c r="W97" s="649"/>
      <c r="X97" s="649"/>
      <c r="Y97" s="649"/>
      <c r="Z97" s="649"/>
      <c r="AA97" s="649"/>
      <c r="AB97" s="649"/>
      <c r="AC97" s="649"/>
      <c r="AD97" s="649"/>
      <c r="AE97" s="649"/>
      <c r="AF97" s="649"/>
      <c r="AG97" s="649"/>
      <c r="AH97" s="649"/>
      <c r="AI97" s="649"/>
      <c r="AJ97" s="649"/>
      <c r="AK97" s="649"/>
      <c r="AL97" s="649"/>
      <c r="AM97" s="649"/>
      <c r="AN97" s="649"/>
      <c r="AO97" s="649"/>
      <c r="AP97" s="649"/>
      <c r="AQ97" s="649"/>
      <c r="AR97" s="649"/>
      <c r="AS97" s="649"/>
      <c r="AT97" s="649"/>
      <c r="AU97" s="649"/>
      <c r="AV97" s="649"/>
      <c r="AW97" s="649"/>
      <c r="AX97" s="649"/>
      <c r="AY97" s="649"/>
      <c r="AZ97" s="650"/>
      <c r="BA97" s="650"/>
      <c r="BB97" s="650"/>
      <c r="BC97" s="650"/>
      <c r="BD97" s="650"/>
      <c r="BE97" s="568"/>
      <c r="BF97" s="568"/>
      <c r="BG97" s="568"/>
      <c r="BH97" s="568"/>
      <c r="BI97" s="568"/>
      <c r="BJ97" s="568"/>
      <c r="BK97" s="568"/>
      <c r="BL97" s="568"/>
      <c r="BM97" s="568"/>
      <c r="BN97" s="568"/>
      <c r="BO97" s="568"/>
      <c r="BP97" s="568"/>
      <c r="BQ97" s="520">
        <v>91</v>
      </c>
      <c r="BR97" s="612"/>
      <c r="BS97" s="613"/>
      <c r="BT97" s="614"/>
      <c r="BU97" s="614"/>
      <c r="BV97" s="614"/>
      <c r="BW97" s="614"/>
      <c r="BX97" s="614"/>
      <c r="BY97" s="614"/>
      <c r="BZ97" s="614"/>
      <c r="CA97" s="614"/>
      <c r="CB97" s="614"/>
      <c r="CC97" s="614"/>
      <c r="CD97" s="614"/>
      <c r="CE97" s="614"/>
      <c r="CF97" s="614"/>
      <c r="CG97" s="615"/>
      <c r="CH97" s="616"/>
      <c r="CI97" s="617"/>
      <c r="CJ97" s="617"/>
      <c r="CK97" s="617"/>
      <c r="CL97" s="618"/>
      <c r="CM97" s="616"/>
      <c r="CN97" s="617"/>
      <c r="CO97" s="617"/>
      <c r="CP97" s="617"/>
      <c r="CQ97" s="618"/>
      <c r="CR97" s="616"/>
      <c r="CS97" s="617"/>
      <c r="CT97" s="617"/>
      <c r="CU97" s="617"/>
      <c r="CV97" s="618"/>
      <c r="CW97" s="616"/>
      <c r="CX97" s="617"/>
      <c r="CY97" s="617"/>
      <c r="CZ97" s="617"/>
      <c r="DA97" s="618"/>
      <c r="DB97" s="616"/>
      <c r="DC97" s="617"/>
      <c r="DD97" s="617"/>
      <c r="DE97" s="617"/>
      <c r="DF97" s="618"/>
      <c r="DG97" s="616"/>
      <c r="DH97" s="617"/>
      <c r="DI97" s="617"/>
      <c r="DJ97" s="617"/>
      <c r="DK97" s="618"/>
      <c r="DL97" s="616"/>
      <c r="DM97" s="617"/>
      <c r="DN97" s="617"/>
      <c r="DO97" s="617"/>
      <c r="DP97" s="618"/>
      <c r="DQ97" s="616"/>
      <c r="DR97" s="617"/>
      <c r="DS97" s="617"/>
      <c r="DT97" s="617"/>
      <c r="DU97" s="618"/>
      <c r="DV97" s="613"/>
      <c r="DW97" s="614"/>
      <c r="DX97" s="614"/>
      <c r="DY97" s="614"/>
      <c r="DZ97" s="619"/>
      <c r="EA97" s="465"/>
    </row>
    <row r="98" spans="1:131" ht="26.25" hidden="1" customHeight="1" x14ac:dyDescent="0.15">
      <c r="A98" s="647"/>
      <c r="B98" s="648"/>
      <c r="C98" s="648"/>
      <c r="D98" s="648"/>
      <c r="E98" s="648"/>
      <c r="F98" s="648"/>
      <c r="G98" s="648"/>
      <c r="H98" s="648"/>
      <c r="I98" s="648"/>
      <c r="J98" s="648"/>
      <c r="K98" s="648"/>
      <c r="L98" s="648"/>
      <c r="M98" s="648"/>
      <c r="N98" s="648"/>
      <c r="O98" s="648"/>
      <c r="P98" s="648"/>
      <c r="Q98" s="649"/>
      <c r="R98" s="649"/>
      <c r="S98" s="649"/>
      <c r="T98" s="649"/>
      <c r="U98" s="649"/>
      <c r="V98" s="649"/>
      <c r="W98" s="649"/>
      <c r="X98" s="649"/>
      <c r="Y98" s="649"/>
      <c r="Z98" s="649"/>
      <c r="AA98" s="649"/>
      <c r="AB98" s="649"/>
      <c r="AC98" s="649"/>
      <c r="AD98" s="649"/>
      <c r="AE98" s="649"/>
      <c r="AF98" s="649"/>
      <c r="AG98" s="649"/>
      <c r="AH98" s="649"/>
      <c r="AI98" s="649"/>
      <c r="AJ98" s="649"/>
      <c r="AK98" s="649"/>
      <c r="AL98" s="649"/>
      <c r="AM98" s="649"/>
      <c r="AN98" s="649"/>
      <c r="AO98" s="649"/>
      <c r="AP98" s="649"/>
      <c r="AQ98" s="649"/>
      <c r="AR98" s="649"/>
      <c r="AS98" s="649"/>
      <c r="AT98" s="649"/>
      <c r="AU98" s="649"/>
      <c r="AV98" s="649"/>
      <c r="AW98" s="649"/>
      <c r="AX98" s="649"/>
      <c r="AY98" s="649"/>
      <c r="AZ98" s="650"/>
      <c r="BA98" s="650"/>
      <c r="BB98" s="650"/>
      <c r="BC98" s="650"/>
      <c r="BD98" s="650"/>
      <c r="BE98" s="568"/>
      <c r="BF98" s="568"/>
      <c r="BG98" s="568"/>
      <c r="BH98" s="568"/>
      <c r="BI98" s="568"/>
      <c r="BJ98" s="568"/>
      <c r="BK98" s="568"/>
      <c r="BL98" s="568"/>
      <c r="BM98" s="568"/>
      <c r="BN98" s="568"/>
      <c r="BO98" s="568"/>
      <c r="BP98" s="568"/>
      <c r="BQ98" s="520">
        <v>92</v>
      </c>
      <c r="BR98" s="612"/>
      <c r="BS98" s="613"/>
      <c r="BT98" s="614"/>
      <c r="BU98" s="614"/>
      <c r="BV98" s="614"/>
      <c r="BW98" s="614"/>
      <c r="BX98" s="614"/>
      <c r="BY98" s="614"/>
      <c r="BZ98" s="614"/>
      <c r="CA98" s="614"/>
      <c r="CB98" s="614"/>
      <c r="CC98" s="614"/>
      <c r="CD98" s="614"/>
      <c r="CE98" s="614"/>
      <c r="CF98" s="614"/>
      <c r="CG98" s="615"/>
      <c r="CH98" s="616"/>
      <c r="CI98" s="617"/>
      <c r="CJ98" s="617"/>
      <c r="CK98" s="617"/>
      <c r="CL98" s="618"/>
      <c r="CM98" s="616"/>
      <c r="CN98" s="617"/>
      <c r="CO98" s="617"/>
      <c r="CP98" s="617"/>
      <c r="CQ98" s="618"/>
      <c r="CR98" s="616"/>
      <c r="CS98" s="617"/>
      <c r="CT98" s="617"/>
      <c r="CU98" s="617"/>
      <c r="CV98" s="618"/>
      <c r="CW98" s="616"/>
      <c r="CX98" s="617"/>
      <c r="CY98" s="617"/>
      <c r="CZ98" s="617"/>
      <c r="DA98" s="618"/>
      <c r="DB98" s="616"/>
      <c r="DC98" s="617"/>
      <c r="DD98" s="617"/>
      <c r="DE98" s="617"/>
      <c r="DF98" s="618"/>
      <c r="DG98" s="616"/>
      <c r="DH98" s="617"/>
      <c r="DI98" s="617"/>
      <c r="DJ98" s="617"/>
      <c r="DK98" s="618"/>
      <c r="DL98" s="616"/>
      <c r="DM98" s="617"/>
      <c r="DN98" s="617"/>
      <c r="DO98" s="617"/>
      <c r="DP98" s="618"/>
      <c r="DQ98" s="616"/>
      <c r="DR98" s="617"/>
      <c r="DS98" s="617"/>
      <c r="DT98" s="617"/>
      <c r="DU98" s="618"/>
      <c r="DV98" s="613"/>
      <c r="DW98" s="614"/>
      <c r="DX98" s="614"/>
      <c r="DY98" s="614"/>
      <c r="DZ98" s="619"/>
      <c r="EA98" s="465"/>
    </row>
    <row r="99" spans="1:131" ht="26.25" hidden="1" customHeight="1" x14ac:dyDescent="0.15">
      <c r="A99" s="647"/>
      <c r="B99" s="648"/>
      <c r="C99" s="648"/>
      <c r="D99" s="648"/>
      <c r="E99" s="648"/>
      <c r="F99" s="648"/>
      <c r="G99" s="648"/>
      <c r="H99" s="648"/>
      <c r="I99" s="648"/>
      <c r="J99" s="648"/>
      <c r="K99" s="648"/>
      <c r="L99" s="648"/>
      <c r="M99" s="648"/>
      <c r="N99" s="648"/>
      <c r="O99" s="648"/>
      <c r="P99" s="648"/>
      <c r="Q99" s="649"/>
      <c r="R99" s="649"/>
      <c r="S99" s="649"/>
      <c r="T99" s="649"/>
      <c r="U99" s="649"/>
      <c r="V99" s="649"/>
      <c r="W99" s="649"/>
      <c r="X99" s="649"/>
      <c r="Y99" s="649"/>
      <c r="Z99" s="649"/>
      <c r="AA99" s="649"/>
      <c r="AB99" s="649"/>
      <c r="AC99" s="649"/>
      <c r="AD99" s="649"/>
      <c r="AE99" s="649"/>
      <c r="AF99" s="649"/>
      <c r="AG99" s="649"/>
      <c r="AH99" s="649"/>
      <c r="AI99" s="649"/>
      <c r="AJ99" s="649"/>
      <c r="AK99" s="649"/>
      <c r="AL99" s="649"/>
      <c r="AM99" s="649"/>
      <c r="AN99" s="649"/>
      <c r="AO99" s="649"/>
      <c r="AP99" s="649"/>
      <c r="AQ99" s="649"/>
      <c r="AR99" s="649"/>
      <c r="AS99" s="649"/>
      <c r="AT99" s="649"/>
      <c r="AU99" s="649"/>
      <c r="AV99" s="649"/>
      <c r="AW99" s="649"/>
      <c r="AX99" s="649"/>
      <c r="AY99" s="649"/>
      <c r="AZ99" s="650"/>
      <c r="BA99" s="650"/>
      <c r="BB99" s="650"/>
      <c r="BC99" s="650"/>
      <c r="BD99" s="650"/>
      <c r="BE99" s="568"/>
      <c r="BF99" s="568"/>
      <c r="BG99" s="568"/>
      <c r="BH99" s="568"/>
      <c r="BI99" s="568"/>
      <c r="BJ99" s="568"/>
      <c r="BK99" s="568"/>
      <c r="BL99" s="568"/>
      <c r="BM99" s="568"/>
      <c r="BN99" s="568"/>
      <c r="BO99" s="568"/>
      <c r="BP99" s="568"/>
      <c r="BQ99" s="520">
        <v>93</v>
      </c>
      <c r="BR99" s="612"/>
      <c r="BS99" s="613"/>
      <c r="BT99" s="614"/>
      <c r="BU99" s="614"/>
      <c r="BV99" s="614"/>
      <c r="BW99" s="614"/>
      <c r="BX99" s="614"/>
      <c r="BY99" s="614"/>
      <c r="BZ99" s="614"/>
      <c r="CA99" s="614"/>
      <c r="CB99" s="614"/>
      <c r="CC99" s="614"/>
      <c r="CD99" s="614"/>
      <c r="CE99" s="614"/>
      <c r="CF99" s="614"/>
      <c r="CG99" s="615"/>
      <c r="CH99" s="616"/>
      <c r="CI99" s="617"/>
      <c r="CJ99" s="617"/>
      <c r="CK99" s="617"/>
      <c r="CL99" s="618"/>
      <c r="CM99" s="616"/>
      <c r="CN99" s="617"/>
      <c r="CO99" s="617"/>
      <c r="CP99" s="617"/>
      <c r="CQ99" s="618"/>
      <c r="CR99" s="616"/>
      <c r="CS99" s="617"/>
      <c r="CT99" s="617"/>
      <c r="CU99" s="617"/>
      <c r="CV99" s="618"/>
      <c r="CW99" s="616"/>
      <c r="CX99" s="617"/>
      <c r="CY99" s="617"/>
      <c r="CZ99" s="617"/>
      <c r="DA99" s="618"/>
      <c r="DB99" s="616"/>
      <c r="DC99" s="617"/>
      <c r="DD99" s="617"/>
      <c r="DE99" s="617"/>
      <c r="DF99" s="618"/>
      <c r="DG99" s="616"/>
      <c r="DH99" s="617"/>
      <c r="DI99" s="617"/>
      <c r="DJ99" s="617"/>
      <c r="DK99" s="618"/>
      <c r="DL99" s="616"/>
      <c r="DM99" s="617"/>
      <c r="DN99" s="617"/>
      <c r="DO99" s="617"/>
      <c r="DP99" s="618"/>
      <c r="DQ99" s="616"/>
      <c r="DR99" s="617"/>
      <c r="DS99" s="617"/>
      <c r="DT99" s="617"/>
      <c r="DU99" s="618"/>
      <c r="DV99" s="613"/>
      <c r="DW99" s="614"/>
      <c r="DX99" s="614"/>
      <c r="DY99" s="614"/>
      <c r="DZ99" s="619"/>
      <c r="EA99" s="465"/>
    </row>
    <row r="100" spans="1:131" ht="26.25" hidden="1" customHeight="1" x14ac:dyDescent="0.15">
      <c r="A100" s="647"/>
      <c r="B100" s="648"/>
      <c r="C100" s="648"/>
      <c r="D100" s="648"/>
      <c r="E100" s="648"/>
      <c r="F100" s="648"/>
      <c r="G100" s="648"/>
      <c r="H100" s="648"/>
      <c r="I100" s="648"/>
      <c r="J100" s="648"/>
      <c r="K100" s="648"/>
      <c r="L100" s="648"/>
      <c r="M100" s="648"/>
      <c r="N100" s="648"/>
      <c r="O100" s="648"/>
      <c r="P100" s="648"/>
      <c r="Q100" s="649"/>
      <c r="R100" s="649"/>
      <c r="S100" s="649"/>
      <c r="T100" s="649"/>
      <c r="U100" s="649"/>
      <c r="V100" s="649"/>
      <c r="W100" s="649"/>
      <c r="X100" s="649"/>
      <c r="Y100" s="649"/>
      <c r="Z100" s="649"/>
      <c r="AA100" s="649"/>
      <c r="AB100" s="649"/>
      <c r="AC100" s="649"/>
      <c r="AD100" s="649"/>
      <c r="AE100" s="649"/>
      <c r="AF100" s="649"/>
      <c r="AG100" s="649"/>
      <c r="AH100" s="649"/>
      <c r="AI100" s="649"/>
      <c r="AJ100" s="649"/>
      <c r="AK100" s="649"/>
      <c r="AL100" s="649"/>
      <c r="AM100" s="649"/>
      <c r="AN100" s="649"/>
      <c r="AO100" s="649"/>
      <c r="AP100" s="649"/>
      <c r="AQ100" s="649"/>
      <c r="AR100" s="649"/>
      <c r="AS100" s="649"/>
      <c r="AT100" s="649"/>
      <c r="AU100" s="649"/>
      <c r="AV100" s="649"/>
      <c r="AW100" s="649"/>
      <c r="AX100" s="649"/>
      <c r="AY100" s="649"/>
      <c r="AZ100" s="650"/>
      <c r="BA100" s="650"/>
      <c r="BB100" s="650"/>
      <c r="BC100" s="650"/>
      <c r="BD100" s="650"/>
      <c r="BE100" s="568"/>
      <c r="BF100" s="568"/>
      <c r="BG100" s="568"/>
      <c r="BH100" s="568"/>
      <c r="BI100" s="568"/>
      <c r="BJ100" s="568"/>
      <c r="BK100" s="568"/>
      <c r="BL100" s="568"/>
      <c r="BM100" s="568"/>
      <c r="BN100" s="568"/>
      <c r="BO100" s="568"/>
      <c r="BP100" s="568"/>
      <c r="BQ100" s="520">
        <v>94</v>
      </c>
      <c r="BR100" s="612"/>
      <c r="BS100" s="613"/>
      <c r="BT100" s="614"/>
      <c r="BU100" s="614"/>
      <c r="BV100" s="614"/>
      <c r="BW100" s="614"/>
      <c r="BX100" s="614"/>
      <c r="BY100" s="614"/>
      <c r="BZ100" s="614"/>
      <c r="CA100" s="614"/>
      <c r="CB100" s="614"/>
      <c r="CC100" s="614"/>
      <c r="CD100" s="614"/>
      <c r="CE100" s="614"/>
      <c r="CF100" s="614"/>
      <c r="CG100" s="615"/>
      <c r="CH100" s="616"/>
      <c r="CI100" s="617"/>
      <c r="CJ100" s="617"/>
      <c r="CK100" s="617"/>
      <c r="CL100" s="618"/>
      <c r="CM100" s="616"/>
      <c r="CN100" s="617"/>
      <c r="CO100" s="617"/>
      <c r="CP100" s="617"/>
      <c r="CQ100" s="618"/>
      <c r="CR100" s="616"/>
      <c r="CS100" s="617"/>
      <c r="CT100" s="617"/>
      <c r="CU100" s="617"/>
      <c r="CV100" s="618"/>
      <c r="CW100" s="616"/>
      <c r="CX100" s="617"/>
      <c r="CY100" s="617"/>
      <c r="CZ100" s="617"/>
      <c r="DA100" s="618"/>
      <c r="DB100" s="616"/>
      <c r="DC100" s="617"/>
      <c r="DD100" s="617"/>
      <c r="DE100" s="617"/>
      <c r="DF100" s="618"/>
      <c r="DG100" s="616"/>
      <c r="DH100" s="617"/>
      <c r="DI100" s="617"/>
      <c r="DJ100" s="617"/>
      <c r="DK100" s="618"/>
      <c r="DL100" s="616"/>
      <c r="DM100" s="617"/>
      <c r="DN100" s="617"/>
      <c r="DO100" s="617"/>
      <c r="DP100" s="618"/>
      <c r="DQ100" s="616"/>
      <c r="DR100" s="617"/>
      <c r="DS100" s="617"/>
      <c r="DT100" s="617"/>
      <c r="DU100" s="618"/>
      <c r="DV100" s="613"/>
      <c r="DW100" s="614"/>
      <c r="DX100" s="614"/>
      <c r="DY100" s="614"/>
      <c r="DZ100" s="619"/>
      <c r="EA100" s="465"/>
    </row>
    <row r="101" spans="1:131" ht="26.25" hidden="1" customHeight="1" x14ac:dyDescent="0.15">
      <c r="A101" s="647"/>
      <c r="B101" s="648"/>
      <c r="C101" s="648"/>
      <c r="D101" s="648"/>
      <c r="E101" s="648"/>
      <c r="F101" s="648"/>
      <c r="G101" s="648"/>
      <c r="H101" s="648"/>
      <c r="I101" s="648"/>
      <c r="J101" s="648"/>
      <c r="K101" s="648"/>
      <c r="L101" s="648"/>
      <c r="M101" s="648"/>
      <c r="N101" s="648"/>
      <c r="O101" s="648"/>
      <c r="P101" s="648"/>
      <c r="Q101" s="649"/>
      <c r="R101" s="649"/>
      <c r="S101" s="649"/>
      <c r="T101" s="649"/>
      <c r="U101" s="649"/>
      <c r="V101" s="649"/>
      <c r="W101" s="649"/>
      <c r="X101" s="649"/>
      <c r="Y101" s="649"/>
      <c r="Z101" s="649"/>
      <c r="AA101" s="649"/>
      <c r="AB101" s="649"/>
      <c r="AC101" s="649"/>
      <c r="AD101" s="649"/>
      <c r="AE101" s="649"/>
      <c r="AF101" s="649"/>
      <c r="AG101" s="649"/>
      <c r="AH101" s="649"/>
      <c r="AI101" s="649"/>
      <c r="AJ101" s="649"/>
      <c r="AK101" s="649"/>
      <c r="AL101" s="649"/>
      <c r="AM101" s="649"/>
      <c r="AN101" s="649"/>
      <c r="AO101" s="649"/>
      <c r="AP101" s="649"/>
      <c r="AQ101" s="649"/>
      <c r="AR101" s="649"/>
      <c r="AS101" s="649"/>
      <c r="AT101" s="649"/>
      <c r="AU101" s="649"/>
      <c r="AV101" s="649"/>
      <c r="AW101" s="649"/>
      <c r="AX101" s="649"/>
      <c r="AY101" s="649"/>
      <c r="AZ101" s="650"/>
      <c r="BA101" s="650"/>
      <c r="BB101" s="650"/>
      <c r="BC101" s="650"/>
      <c r="BD101" s="650"/>
      <c r="BE101" s="568"/>
      <c r="BF101" s="568"/>
      <c r="BG101" s="568"/>
      <c r="BH101" s="568"/>
      <c r="BI101" s="568"/>
      <c r="BJ101" s="568"/>
      <c r="BK101" s="568"/>
      <c r="BL101" s="568"/>
      <c r="BM101" s="568"/>
      <c r="BN101" s="568"/>
      <c r="BO101" s="568"/>
      <c r="BP101" s="568"/>
      <c r="BQ101" s="520">
        <v>95</v>
      </c>
      <c r="BR101" s="612"/>
      <c r="BS101" s="613"/>
      <c r="BT101" s="614"/>
      <c r="BU101" s="614"/>
      <c r="BV101" s="614"/>
      <c r="BW101" s="614"/>
      <c r="BX101" s="614"/>
      <c r="BY101" s="614"/>
      <c r="BZ101" s="614"/>
      <c r="CA101" s="614"/>
      <c r="CB101" s="614"/>
      <c r="CC101" s="614"/>
      <c r="CD101" s="614"/>
      <c r="CE101" s="614"/>
      <c r="CF101" s="614"/>
      <c r="CG101" s="615"/>
      <c r="CH101" s="616"/>
      <c r="CI101" s="617"/>
      <c r="CJ101" s="617"/>
      <c r="CK101" s="617"/>
      <c r="CL101" s="618"/>
      <c r="CM101" s="616"/>
      <c r="CN101" s="617"/>
      <c r="CO101" s="617"/>
      <c r="CP101" s="617"/>
      <c r="CQ101" s="618"/>
      <c r="CR101" s="616"/>
      <c r="CS101" s="617"/>
      <c r="CT101" s="617"/>
      <c r="CU101" s="617"/>
      <c r="CV101" s="618"/>
      <c r="CW101" s="616"/>
      <c r="CX101" s="617"/>
      <c r="CY101" s="617"/>
      <c r="CZ101" s="617"/>
      <c r="DA101" s="618"/>
      <c r="DB101" s="616"/>
      <c r="DC101" s="617"/>
      <c r="DD101" s="617"/>
      <c r="DE101" s="617"/>
      <c r="DF101" s="618"/>
      <c r="DG101" s="616"/>
      <c r="DH101" s="617"/>
      <c r="DI101" s="617"/>
      <c r="DJ101" s="617"/>
      <c r="DK101" s="618"/>
      <c r="DL101" s="616"/>
      <c r="DM101" s="617"/>
      <c r="DN101" s="617"/>
      <c r="DO101" s="617"/>
      <c r="DP101" s="618"/>
      <c r="DQ101" s="616"/>
      <c r="DR101" s="617"/>
      <c r="DS101" s="617"/>
      <c r="DT101" s="617"/>
      <c r="DU101" s="618"/>
      <c r="DV101" s="613"/>
      <c r="DW101" s="614"/>
      <c r="DX101" s="614"/>
      <c r="DY101" s="614"/>
      <c r="DZ101" s="619"/>
      <c r="EA101" s="465"/>
    </row>
    <row r="102" spans="1:131" ht="26.25" customHeight="1" thickBot="1" x14ac:dyDescent="0.2">
      <c r="A102" s="647"/>
      <c r="B102" s="648"/>
      <c r="C102" s="648"/>
      <c r="D102" s="648"/>
      <c r="E102" s="648"/>
      <c r="F102" s="648"/>
      <c r="G102" s="648"/>
      <c r="H102" s="648"/>
      <c r="I102" s="648"/>
      <c r="J102" s="648"/>
      <c r="K102" s="648"/>
      <c r="L102" s="648"/>
      <c r="M102" s="648"/>
      <c r="N102" s="648"/>
      <c r="O102" s="648"/>
      <c r="P102" s="648"/>
      <c r="Q102" s="649"/>
      <c r="R102" s="649"/>
      <c r="S102" s="649"/>
      <c r="T102" s="649"/>
      <c r="U102" s="649"/>
      <c r="V102" s="649"/>
      <c r="W102" s="649"/>
      <c r="X102" s="649"/>
      <c r="Y102" s="649"/>
      <c r="Z102" s="649"/>
      <c r="AA102" s="649"/>
      <c r="AB102" s="649"/>
      <c r="AC102" s="649"/>
      <c r="AD102" s="649"/>
      <c r="AE102" s="649"/>
      <c r="AF102" s="649"/>
      <c r="AG102" s="649"/>
      <c r="AH102" s="649"/>
      <c r="AI102" s="649"/>
      <c r="AJ102" s="649"/>
      <c r="AK102" s="649"/>
      <c r="AL102" s="649"/>
      <c r="AM102" s="649"/>
      <c r="AN102" s="649"/>
      <c r="AO102" s="649"/>
      <c r="AP102" s="649"/>
      <c r="AQ102" s="649"/>
      <c r="AR102" s="649"/>
      <c r="AS102" s="649"/>
      <c r="AT102" s="649"/>
      <c r="AU102" s="649"/>
      <c r="AV102" s="649"/>
      <c r="AW102" s="649"/>
      <c r="AX102" s="649"/>
      <c r="AY102" s="649"/>
      <c r="AZ102" s="650"/>
      <c r="BA102" s="650"/>
      <c r="BB102" s="650"/>
      <c r="BC102" s="650"/>
      <c r="BD102" s="650"/>
      <c r="BE102" s="568"/>
      <c r="BF102" s="568"/>
      <c r="BG102" s="568"/>
      <c r="BH102" s="568"/>
      <c r="BI102" s="568"/>
      <c r="BJ102" s="568"/>
      <c r="BK102" s="568"/>
      <c r="BL102" s="568"/>
      <c r="BM102" s="568"/>
      <c r="BN102" s="568"/>
      <c r="BO102" s="568"/>
      <c r="BP102" s="568"/>
      <c r="BQ102" s="551" t="s">
        <v>319</v>
      </c>
      <c r="BR102" s="552" t="s">
        <v>359</v>
      </c>
      <c r="BS102" s="553"/>
      <c r="BT102" s="553"/>
      <c r="BU102" s="553"/>
      <c r="BV102" s="553"/>
      <c r="BW102" s="553"/>
      <c r="BX102" s="553"/>
      <c r="BY102" s="553"/>
      <c r="BZ102" s="553"/>
      <c r="CA102" s="553"/>
      <c r="CB102" s="553"/>
      <c r="CC102" s="553"/>
      <c r="CD102" s="553"/>
      <c r="CE102" s="553"/>
      <c r="CF102" s="553"/>
      <c r="CG102" s="554"/>
      <c r="CH102" s="651"/>
      <c r="CI102" s="652"/>
      <c r="CJ102" s="652"/>
      <c r="CK102" s="652"/>
      <c r="CL102" s="653"/>
      <c r="CM102" s="651"/>
      <c r="CN102" s="652"/>
      <c r="CO102" s="652"/>
      <c r="CP102" s="652"/>
      <c r="CQ102" s="653"/>
      <c r="CR102" s="654"/>
      <c r="CS102" s="608"/>
      <c r="CT102" s="608"/>
      <c r="CU102" s="608"/>
      <c r="CV102" s="655"/>
      <c r="CW102" s="654"/>
      <c r="CX102" s="608"/>
      <c r="CY102" s="608"/>
      <c r="CZ102" s="608"/>
      <c r="DA102" s="655"/>
      <c r="DB102" s="654"/>
      <c r="DC102" s="608"/>
      <c r="DD102" s="608"/>
      <c r="DE102" s="608"/>
      <c r="DF102" s="655"/>
      <c r="DG102" s="654"/>
      <c r="DH102" s="608"/>
      <c r="DI102" s="608"/>
      <c r="DJ102" s="608"/>
      <c r="DK102" s="655"/>
      <c r="DL102" s="654"/>
      <c r="DM102" s="608"/>
      <c r="DN102" s="608"/>
      <c r="DO102" s="608"/>
      <c r="DP102" s="655"/>
      <c r="DQ102" s="654"/>
      <c r="DR102" s="608"/>
      <c r="DS102" s="608"/>
      <c r="DT102" s="608"/>
      <c r="DU102" s="655"/>
      <c r="DV102" s="552"/>
      <c r="DW102" s="553"/>
      <c r="DX102" s="553"/>
      <c r="DY102" s="553"/>
      <c r="DZ102" s="656"/>
      <c r="EA102" s="465"/>
    </row>
    <row r="103" spans="1:131" ht="26.25" customHeight="1" x14ac:dyDescent="0.15">
      <c r="A103" s="647"/>
      <c r="B103" s="648"/>
      <c r="C103" s="648"/>
      <c r="D103" s="648"/>
      <c r="E103" s="648"/>
      <c r="F103" s="648"/>
      <c r="G103" s="648"/>
      <c r="H103" s="648"/>
      <c r="I103" s="648"/>
      <c r="J103" s="648"/>
      <c r="K103" s="648"/>
      <c r="L103" s="648"/>
      <c r="M103" s="648"/>
      <c r="N103" s="648"/>
      <c r="O103" s="648"/>
      <c r="P103" s="648"/>
      <c r="Q103" s="649"/>
      <c r="R103" s="649"/>
      <c r="S103" s="649"/>
      <c r="T103" s="649"/>
      <c r="U103" s="649"/>
      <c r="V103" s="649"/>
      <c r="W103" s="649"/>
      <c r="X103" s="649"/>
      <c r="Y103" s="649"/>
      <c r="Z103" s="649"/>
      <c r="AA103" s="649"/>
      <c r="AB103" s="649"/>
      <c r="AC103" s="649"/>
      <c r="AD103" s="649"/>
      <c r="AE103" s="649"/>
      <c r="AF103" s="649"/>
      <c r="AG103" s="649"/>
      <c r="AH103" s="649"/>
      <c r="AI103" s="649"/>
      <c r="AJ103" s="649"/>
      <c r="AK103" s="649"/>
      <c r="AL103" s="649"/>
      <c r="AM103" s="649"/>
      <c r="AN103" s="649"/>
      <c r="AO103" s="649"/>
      <c r="AP103" s="649"/>
      <c r="AQ103" s="649"/>
      <c r="AR103" s="649"/>
      <c r="AS103" s="649"/>
      <c r="AT103" s="649"/>
      <c r="AU103" s="649"/>
      <c r="AV103" s="649"/>
      <c r="AW103" s="649"/>
      <c r="AX103" s="649"/>
      <c r="AY103" s="649"/>
      <c r="AZ103" s="650"/>
      <c r="BA103" s="650"/>
      <c r="BB103" s="650"/>
      <c r="BC103" s="650"/>
      <c r="BD103" s="650"/>
      <c r="BE103" s="568"/>
      <c r="BF103" s="568"/>
      <c r="BG103" s="568"/>
      <c r="BH103" s="568"/>
      <c r="BI103" s="568"/>
      <c r="BJ103" s="568"/>
      <c r="BK103" s="568"/>
      <c r="BL103" s="568"/>
      <c r="BM103" s="568"/>
      <c r="BN103" s="568"/>
      <c r="BO103" s="568"/>
      <c r="BP103" s="568"/>
      <c r="BQ103" s="657" t="s">
        <v>360</v>
      </c>
      <c r="BR103" s="657"/>
      <c r="BS103" s="657"/>
      <c r="BT103" s="657"/>
      <c r="BU103" s="657"/>
      <c r="BV103" s="657"/>
      <c r="BW103" s="657"/>
      <c r="BX103" s="657"/>
      <c r="BY103" s="657"/>
      <c r="BZ103" s="657"/>
      <c r="CA103" s="657"/>
      <c r="CB103" s="657"/>
      <c r="CC103" s="657"/>
      <c r="CD103" s="657"/>
      <c r="CE103" s="657"/>
      <c r="CF103" s="657"/>
      <c r="CG103" s="657"/>
      <c r="CH103" s="657"/>
      <c r="CI103" s="657"/>
      <c r="CJ103" s="657"/>
      <c r="CK103" s="657"/>
      <c r="CL103" s="657"/>
      <c r="CM103" s="657"/>
      <c r="CN103" s="657"/>
      <c r="CO103" s="657"/>
      <c r="CP103" s="657"/>
      <c r="CQ103" s="657"/>
      <c r="CR103" s="657"/>
      <c r="CS103" s="657"/>
      <c r="CT103" s="657"/>
      <c r="CU103" s="657"/>
      <c r="CV103" s="657"/>
      <c r="CW103" s="657"/>
      <c r="CX103" s="657"/>
      <c r="CY103" s="657"/>
      <c r="CZ103" s="657"/>
      <c r="DA103" s="657"/>
      <c r="DB103" s="657"/>
      <c r="DC103" s="657"/>
      <c r="DD103" s="657"/>
      <c r="DE103" s="657"/>
      <c r="DF103" s="657"/>
      <c r="DG103" s="657"/>
      <c r="DH103" s="657"/>
      <c r="DI103" s="657"/>
      <c r="DJ103" s="657"/>
      <c r="DK103" s="657"/>
      <c r="DL103" s="657"/>
      <c r="DM103" s="657"/>
      <c r="DN103" s="657"/>
      <c r="DO103" s="657"/>
      <c r="DP103" s="657"/>
      <c r="DQ103" s="657"/>
      <c r="DR103" s="657"/>
      <c r="DS103" s="657"/>
      <c r="DT103" s="657"/>
      <c r="DU103" s="657"/>
      <c r="DV103" s="657"/>
      <c r="DW103" s="657"/>
      <c r="DX103" s="657"/>
      <c r="DY103" s="657"/>
      <c r="DZ103" s="657"/>
      <c r="EA103" s="465"/>
    </row>
    <row r="104" spans="1:131" ht="26.25" customHeight="1" x14ac:dyDescent="0.15">
      <c r="A104" s="647"/>
      <c r="B104" s="648"/>
      <c r="C104" s="648"/>
      <c r="D104" s="648"/>
      <c r="E104" s="648"/>
      <c r="F104" s="648"/>
      <c r="G104" s="648"/>
      <c r="H104" s="648"/>
      <c r="I104" s="648"/>
      <c r="J104" s="648"/>
      <c r="K104" s="648"/>
      <c r="L104" s="648"/>
      <c r="M104" s="648"/>
      <c r="N104" s="648"/>
      <c r="O104" s="648"/>
      <c r="P104" s="648"/>
      <c r="Q104" s="649"/>
      <c r="R104" s="649"/>
      <c r="S104" s="649"/>
      <c r="T104" s="649"/>
      <c r="U104" s="649"/>
      <c r="V104" s="649"/>
      <c r="W104" s="649"/>
      <c r="X104" s="649"/>
      <c r="Y104" s="649"/>
      <c r="Z104" s="649"/>
      <c r="AA104" s="649"/>
      <c r="AB104" s="649"/>
      <c r="AC104" s="649"/>
      <c r="AD104" s="649"/>
      <c r="AE104" s="649"/>
      <c r="AF104" s="649"/>
      <c r="AG104" s="649"/>
      <c r="AH104" s="649"/>
      <c r="AI104" s="649"/>
      <c r="AJ104" s="649"/>
      <c r="AK104" s="649"/>
      <c r="AL104" s="649"/>
      <c r="AM104" s="649"/>
      <c r="AN104" s="649"/>
      <c r="AO104" s="649"/>
      <c r="AP104" s="649"/>
      <c r="AQ104" s="649"/>
      <c r="AR104" s="649"/>
      <c r="AS104" s="649"/>
      <c r="AT104" s="649"/>
      <c r="AU104" s="649"/>
      <c r="AV104" s="649"/>
      <c r="AW104" s="649"/>
      <c r="AX104" s="649"/>
      <c r="AY104" s="649"/>
      <c r="AZ104" s="650"/>
      <c r="BA104" s="650"/>
      <c r="BB104" s="650"/>
      <c r="BC104" s="650"/>
      <c r="BD104" s="650"/>
      <c r="BE104" s="568"/>
      <c r="BF104" s="568"/>
      <c r="BG104" s="568"/>
      <c r="BH104" s="568"/>
      <c r="BI104" s="568"/>
      <c r="BJ104" s="568"/>
      <c r="BK104" s="568"/>
      <c r="BL104" s="568"/>
      <c r="BM104" s="568"/>
      <c r="BN104" s="568"/>
      <c r="BO104" s="568"/>
      <c r="BP104" s="568"/>
      <c r="BQ104" s="658" t="s">
        <v>361</v>
      </c>
      <c r="BR104" s="658"/>
      <c r="BS104" s="658"/>
      <c r="BT104" s="658"/>
      <c r="BU104" s="658"/>
      <c r="BV104" s="658"/>
      <c r="BW104" s="658"/>
      <c r="BX104" s="658"/>
      <c r="BY104" s="658"/>
      <c r="BZ104" s="658"/>
      <c r="CA104" s="658"/>
      <c r="CB104" s="658"/>
      <c r="CC104" s="658"/>
      <c r="CD104" s="658"/>
      <c r="CE104" s="658"/>
      <c r="CF104" s="658"/>
      <c r="CG104" s="658"/>
      <c r="CH104" s="658"/>
      <c r="CI104" s="658"/>
      <c r="CJ104" s="658"/>
      <c r="CK104" s="658"/>
      <c r="CL104" s="658"/>
      <c r="CM104" s="658"/>
      <c r="CN104" s="658"/>
      <c r="CO104" s="658"/>
      <c r="CP104" s="658"/>
      <c r="CQ104" s="658"/>
      <c r="CR104" s="658"/>
      <c r="CS104" s="658"/>
      <c r="CT104" s="658"/>
      <c r="CU104" s="658"/>
      <c r="CV104" s="658"/>
      <c r="CW104" s="658"/>
      <c r="CX104" s="658"/>
      <c r="CY104" s="658"/>
      <c r="CZ104" s="658"/>
      <c r="DA104" s="658"/>
      <c r="DB104" s="658"/>
      <c r="DC104" s="658"/>
      <c r="DD104" s="658"/>
      <c r="DE104" s="658"/>
      <c r="DF104" s="658"/>
      <c r="DG104" s="658"/>
      <c r="DH104" s="658"/>
      <c r="DI104" s="658"/>
      <c r="DJ104" s="658"/>
      <c r="DK104" s="658"/>
      <c r="DL104" s="658"/>
      <c r="DM104" s="658"/>
      <c r="DN104" s="658"/>
      <c r="DO104" s="658"/>
      <c r="DP104" s="658"/>
      <c r="DQ104" s="658"/>
      <c r="DR104" s="658"/>
      <c r="DS104" s="658"/>
      <c r="DT104" s="658"/>
      <c r="DU104" s="658"/>
      <c r="DV104" s="658"/>
      <c r="DW104" s="658"/>
      <c r="DX104" s="658"/>
      <c r="DY104" s="658"/>
      <c r="DZ104" s="658"/>
      <c r="EA104" s="465"/>
    </row>
    <row r="105" spans="1:131" ht="11.25" customHeight="1" x14ac:dyDescent="0.15">
      <c r="A105" s="568"/>
      <c r="B105" s="568"/>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c r="AE105" s="568"/>
      <c r="AF105" s="568"/>
      <c r="AG105" s="568"/>
      <c r="AH105" s="568"/>
      <c r="AI105" s="568"/>
      <c r="AJ105" s="568"/>
      <c r="AK105" s="568"/>
      <c r="AL105" s="568"/>
      <c r="AM105" s="568"/>
      <c r="AN105" s="568"/>
      <c r="AO105" s="568"/>
      <c r="AP105" s="568"/>
      <c r="AQ105" s="568"/>
      <c r="AR105" s="568"/>
      <c r="AS105" s="568"/>
      <c r="AT105" s="568"/>
      <c r="AU105" s="568"/>
      <c r="AV105" s="568"/>
      <c r="AW105" s="568"/>
      <c r="AX105" s="568"/>
      <c r="AY105" s="568"/>
      <c r="AZ105" s="568"/>
      <c r="BA105" s="568"/>
      <c r="BB105" s="568"/>
      <c r="BC105" s="568"/>
      <c r="BD105" s="568"/>
      <c r="BE105" s="568"/>
      <c r="BF105" s="568"/>
      <c r="BG105" s="568"/>
      <c r="BH105" s="568"/>
      <c r="BI105" s="568"/>
      <c r="BJ105" s="568"/>
      <c r="BK105" s="568"/>
      <c r="BL105" s="568"/>
      <c r="BM105" s="568"/>
      <c r="BN105" s="568"/>
      <c r="BO105" s="568"/>
      <c r="BP105" s="568"/>
      <c r="BQ105" s="465"/>
      <c r="BR105" s="465"/>
      <c r="BS105" s="465"/>
      <c r="BT105" s="465"/>
      <c r="BU105" s="465"/>
      <c r="BV105" s="465"/>
      <c r="BW105" s="465"/>
      <c r="BX105" s="465"/>
      <c r="BY105" s="465"/>
      <c r="BZ105" s="465"/>
      <c r="CA105" s="465"/>
      <c r="CB105" s="465"/>
      <c r="CC105" s="465"/>
      <c r="CD105" s="465"/>
      <c r="CE105" s="465"/>
      <c r="CF105" s="465"/>
      <c r="CG105" s="465"/>
      <c r="CH105" s="465"/>
      <c r="CI105" s="465"/>
      <c r="CJ105" s="465"/>
      <c r="CK105" s="465"/>
      <c r="CL105" s="465"/>
      <c r="CM105" s="465"/>
      <c r="CN105" s="465"/>
      <c r="CO105" s="465"/>
      <c r="CP105" s="465"/>
      <c r="CQ105" s="465"/>
      <c r="CR105" s="465"/>
      <c r="CS105" s="465"/>
      <c r="CT105" s="465"/>
      <c r="CU105" s="465"/>
      <c r="CV105" s="465"/>
      <c r="CW105" s="465"/>
      <c r="CX105" s="465"/>
      <c r="CY105" s="465"/>
      <c r="CZ105" s="465"/>
      <c r="DA105" s="465"/>
      <c r="DB105" s="465"/>
      <c r="DC105" s="465"/>
      <c r="DD105" s="465"/>
      <c r="DE105" s="465"/>
      <c r="DF105" s="465"/>
      <c r="DG105" s="465"/>
      <c r="DH105" s="465"/>
      <c r="DI105" s="465"/>
      <c r="DJ105" s="465"/>
      <c r="DK105" s="465"/>
      <c r="DL105" s="465"/>
      <c r="DM105" s="465"/>
      <c r="DN105" s="465"/>
      <c r="DO105" s="465"/>
      <c r="DP105" s="465"/>
      <c r="DQ105" s="465"/>
      <c r="DR105" s="465"/>
      <c r="DS105" s="465"/>
      <c r="DT105" s="465"/>
      <c r="DU105" s="465"/>
      <c r="DV105" s="465"/>
      <c r="DW105" s="465"/>
      <c r="DX105" s="465"/>
      <c r="DY105" s="465"/>
      <c r="DZ105" s="465"/>
      <c r="EA105" s="465"/>
    </row>
    <row r="106" spans="1:131" ht="11.25" customHeight="1" x14ac:dyDescent="0.15">
      <c r="A106" s="568"/>
      <c r="B106" s="568"/>
      <c r="C106" s="568"/>
      <c r="D106" s="568"/>
      <c r="E106" s="568"/>
      <c r="F106" s="568"/>
      <c r="G106" s="568"/>
      <c r="H106" s="568"/>
      <c r="I106" s="568"/>
      <c r="J106" s="568"/>
      <c r="K106" s="568"/>
      <c r="L106" s="568"/>
      <c r="M106" s="568"/>
      <c r="N106" s="568"/>
      <c r="O106" s="568"/>
      <c r="P106" s="568"/>
      <c r="Q106" s="568"/>
      <c r="R106" s="568"/>
      <c r="S106" s="568"/>
      <c r="T106" s="568"/>
      <c r="U106" s="568"/>
      <c r="V106" s="568"/>
      <c r="W106" s="568"/>
      <c r="X106" s="568"/>
      <c r="Y106" s="568"/>
      <c r="Z106" s="568"/>
      <c r="AA106" s="568"/>
      <c r="AB106" s="568"/>
      <c r="AC106" s="568"/>
      <c r="AD106" s="568"/>
      <c r="AE106" s="568"/>
      <c r="AF106" s="568"/>
      <c r="AG106" s="568"/>
      <c r="AH106" s="568"/>
      <c r="AI106" s="568"/>
      <c r="AJ106" s="568"/>
      <c r="AK106" s="568"/>
      <c r="AL106" s="568"/>
      <c r="AM106" s="568"/>
      <c r="AN106" s="568"/>
      <c r="AO106" s="568"/>
      <c r="AP106" s="568"/>
      <c r="AQ106" s="568"/>
      <c r="AR106" s="568"/>
      <c r="AS106" s="568"/>
      <c r="AT106" s="568"/>
      <c r="AU106" s="568"/>
      <c r="AV106" s="568"/>
      <c r="AW106" s="568"/>
      <c r="AX106" s="568"/>
      <c r="AY106" s="568"/>
      <c r="AZ106" s="568"/>
      <c r="BA106" s="568"/>
      <c r="BB106" s="568"/>
      <c r="BC106" s="568"/>
      <c r="BD106" s="568"/>
      <c r="BE106" s="568"/>
      <c r="BF106" s="568"/>
      <c r="BG106" s="568"/>
      <c r="BH106" s="568"/>
      <c r="BI106" s="568"/>
      <c r="BJ106" s="568"/>
      <c r="BK106" s="568"/>
      <c r="BL106" s="568"/>
      <c r="BM106" s="568"/>
      <c r="BN106" s="568"/>
      <c r="BO106" s="568"/>
      <c r="BP106" s="568"/>
      <c r="BQ106" s="465"/>
      <c r="BR106" s="465"/>
      <c r="BS106" s="465"/>
      <c r="BT106" s="465"/>
      <c r="BU106" s="465"/>
      <c r="BV106" s="465"/>
      <c r="BW106" s="465"/>
      <c r="BX106" s="465"/>
      <c r="BY106" s="465"/>
      <c r="BZ106" s="465"/>
      <c r="CA106" s="465"/>
      <c r="CB106" s="465"/>
      <c r="CC106" s="465"/>
      <c r="CD106" s="465"/>
      <c r="CE106" s="465"/>
      <c r="CF106" s="465"/>
      <c r="CG106" s="465"/>
      <c r="CH106" s="465"/>
      <c r="CI106" s="465"/>
      <c r="CJ106" s="465"/>
      <c r="CK106" s="465"/>
      <c r="CL106" s="465"/>
      <c r="CM106" s="465"/>
      <c r="CN106" s="465"/>
      <c r="CO106" s="465"/>
      <c r="CP106" s="465"/>
      <c r="CQ106" s="465"/>
      <c r="CR106" s="465"/>
      <c r="CS106" s="465"/>
      <c r="CT106" s="465"/>
      <c r="CU106" s="465"/>
      <c r="CV106" s="465"/>
      <c r="CW106" s="465"/>
      <c r="CX106" s="465"/>
      <c r="CY106" s="465"/>
      <c r="CZ106" s="465"/>
      <c r="DA106" s="465"/>
      <c r="DB106" s="465"/>
      <c r="DC106" s="465"/>
      <c r="DD106" s="465"/>
      <c r="DE106" s="465"/>
      <c r="DF106" s="465"/>
      <c r="DG106" s="465"/>
      <c r="DH106" s="465"/>
      <c r="DI106" s="465"/>
      <c r="DJ106" s="465"/>
      <c r="DK106" s="465"/>
      <c r="DL106" s="465"/>
      <c r="DM106" s="465"/>
      <c r="DN106" s="465"/>
      <c r="DO106" s="465"/>
      <c r="DP106" s="465"/>
      <c r="DQ106" s="465"/>
      <c r="DR106" s="465"/>
      <c r="DS106" s="465"/>
      <c r="DT106" s="465"/>
      <c r="DU106" s="465"/>
      <c r="DV106" s="465"/>
      <c r="DW106" s="465"/>
      <c r="DX106" s="465"/>
      <c r="DY106" s="465"/>
      <c r="DZ106" s="465"/>
      <c r="EA106" s="465"/>
    </row>
    <row r="107" spans="1:131" s="465" customFormat="1" ht="26.25" customHeight="1" thickBot="1" x14ac:dyDescent="0.2">
      <c r="A107" s="659" t="s">
        <v>362</v>
      </c>
      <c r="B107" s="660"/>
      <c r="C107" s="660"/>
      <c r="D107" s="660"/>
      <c r="E107" s="660"/>
      <c r="F107" s="660"/>
      <c r="G107" s="660"/>
      <c r="H107" s="660"/>
      <c r="I107" s="660"/>
      <c r="J107" s="660"/>
      <c r="K107" s="660"/>
      <c r="L107" s="660"/>
      <c r="M107" s="660"/>
      <c r="N107" s="660"/>
      <c r="O107" s="660"/>
      <c r="P107" s="660"/>
      <c r="Q107" s="660"/>
      <c r="R107" s="660"/>
      <c r="S107" s="660"/>
      <c r="T107" s="660"/>
      <c r="U107" s="660"/>
      <c r="V107" s="660"/>
      <c r="W107" s="660"/>
      <c r="X107" s="660"/>
      <c r="Y107" s="660"/>
      <c r="Z107" s="660"/>
      <c r="AA107" s="660"/>
      <c r="AB107" s="660"/>
      <c r="AC107" s="660"/>
      <c r="AD107" s="660"/>
      <c r="AE107" s="660"/>
      <c r="AF107" s="660"/>
      <c r="AG107" s="660"/>
      <c r="AH107" s="660"/>
      <c r="AI107" s="660"/>
      <c r="AJ107" s="660"/>
      <c r="AK107" s="660"/>
      <c r="AL107" s="660"/>
      <c r="AM107" s="660"/>
      <c r="AN107" s="660"/>
      <c r="AO107" s="660"/>
      <c r="AP107" s="660"/>
      <c r="AQ107" s="660"/>
      <c r="AR107" s="660"/>
      <c r="AS107" s="660"/>
      <c r="AT107" s="660"/>
      <c r="AU107" s="659" t="s">
        <v>363</v>
      </c>
      <c r="AV107" s="660"/>
      <c r="AW107" s="660"/>
      <c r="AX107" s="660"/>
      <c r="AY107" s="660"/>
      <c r="AZ107" s="660"/>
      <c r="BA107" s="660"/>
      <c r="BB107" s="660"/>
      <c r="BC107" s="660"/>
      <c r="BD107" s="660"/>
      <c r="BE107" s="660"/>
      <c r="BF107" s="660"/>
      <c r="BG107" s="660"/>
      <c r="BH107" s="660"/>
      <c r="BI107" s="660"/>
      <c r="BJ107" s="660"/>
      <c r="BK107" s="660"/>
      <c r="BL107" s="660"/>
      <c r="BM107" s="660"/>
      <c r="BN107" s="660"/>
      <c r="BO107" s="660"/>
      <c r="BP107" s="660"/>
      <c r="BQ107" s="660"/>
      <c r="BR107" s="660"/>
      <c r="BS107" s="660"/>
      <c r="BT107" s="660"/>
      <c r="BU107" s="660"/>
      <c r="BV107" s="660"/>
      <c r="BW107" s="660"/>
      <c r="BX107" s="660"/>
      <c r="BY107" s="660"/>
      <c r="BZ107" s="660"/>
      <c r="CA107" s="660"/>
      <c r="CB107" s="660"/>
      <c r="CC107" s="660"/>
      <c r="CD107" s="660"/>
      <c r="CE107" s="660"/>
      <c r="CF107" s="660"/>
      <c r="CG107" s="660"/>
      <c r="CH107" s="660"/>
      <c r="CI107" s="660"/>
      <c r="CJ107" s="660"/>
      <c r="CK107" s="660"/>
      <c r="CL107" s="660"/>
      <c r="CM107" s="660"/>
      <c r="CN107" s="660"/>
      <c r="CO107" s="660"/>
      <c r="CP107" s="660"/>
      <c r="CQ107" s="660"/>
      <c r="CR107" s="660"/>
      <c r="CS107" s="660"/>
      <c r="CT107" s="660"/>
      <c r="CU107" s="660"/>
      <c r="CV107" s="660"/>
      <c r="CW107" s="660"/>
      <c r="CX107" s="660"/>
      <c r="CY107" s="660"/>
      <c r="CZ107" s="660"/>
      <c r="DA107" s="660"/>
      <c r="DB107" s="660"/>
      <c r="DC107" s="660"/>
      <c r="DD107" s="660"/>
      <c r="DE107" s="660"/>
      <c r="DF107" s="660"/>
      <c r="DG107" s="660"/>
      <c r="DH107" s="660"/>
      <c r="DI107" s="660"/>
      <c r="DJ107" s="660"/>
      <c r="DK107" s="660"/>
      <c r="DL107" s="660"/>
      <c r="DM107" s="660"/>
      <c r="DN107" s="660"/>
      <c r="DO107" s="660"/>
      <c r="DP107" s="660"/>
      <c r="DQ107" s="660"/>
      <c r="DR107" s="660"/>
      <c r="DS107" s="660"/>
      <c r="DT107" s="660"/>
      <c r="DU107" s="660"/>
      <c r="DV107" s="660"/>
      <c r="DW107" s="660"/>
      <c r="DX107" s="660"/>
      <c r="DY107" s="660"/>
      <c r="DZ107" s="660"/>
    </row>
    <row r="108" spans="1:131" s="465" customFormat="1" ht="26.25" customHeight="1" x14ac:dyDescent="0.15">
      <c r="A108" s="661" t="s">
        <v>364</v>
      </c>
      <c r="B108" s="662"/>
      <c r="C108" s="662"/>
      <c r="D108" s="662"/>
      <c r="E108" s="662"/>
      <c r="F108" s="662"/>
      <c r="G108" s="662"/>
      <c r="H108" s="662"/>
      <c r="I108" s="662"/>
      <c r="J108" s="662"/>
      <c r="K108" s="662"/>
      <c r="L108" s="662"/>
      <c r="M108" s="662"/>
      <c r="N108" s="662"/>
      <c r="O108" s="662"/>
      <c r="P108" s="662"/>
      <c r="Q108" s="662"/>
      <c r="R108" s="662"/>
      <c r="S108" s="662"/>
      <c r="T108" s="662"/>
      <c r="U108" s="662"/>
      <c r="V108" s="662"/>
      <c r="W108" s="662"/>
      <c r="X108" s="662"/>
      <c r="Y108" s="662"/>
      <c r="Z108" s="662"/>
      <c r="AA108" s="662"/>
      <c r="AB108" s="662"/>
      <c r="AC108" s="662"/>
      <c r="AD108" s="662"/>
      <c r="AE108" s="662"/>
      <c r="AF108" s="662"/>
      <c r="AG108" s="662"/>
      <c r="AH108" s="662"/>
      <c r="AI108" s="662"/>
      <c r="AJ108" s="662"/>
      <c r="AK108" s="662"/>
      <c r="AL108" s="662"/>
      <c r="AM108" s="662"/>
      <c r="AN108" s="662"/>
      <c r="AO108" s="662"/>
      <c r="AP108" s="662"/>
      <c r="AQ108" s="662"/>
      <c r="AR108" s="662"/>
      <c r="AS108" s="662"/>
      <c r="AT108" s="663"/>
      <c r="AU108" s="661" t="s">
        <v>365</v>
      </c>
      <c r="AV108" s="662"/>
      <c r="AW108" s="662"/>
      <c r="AX108" s="662"/>
      <c r="AY108" s="662"/>
      <c r="AZ108" s="662"/>
      <c r="BA108" s="662"/>
      <c r="BB108" s="662"/>
      <c r="BC108" s="662"/>
      <c r="BD108" s="662"/>
      <c r="BE108" s="662"/>
      <c r="BF108" s="662"/>
      <c r="BG108" s="662"/>
      <c r="BH108" s="662"/>
      <c r="BI108" s="662"/>
      <c r="BJ108" s="662"/>
      <c r="BK108" s="662"/>
      <c r="BL108" s="662"/>
      <c r="BM108" s="662"/>
      <c r="BN108" s="662"/>
      <c r="BO108" s="662"/>
      <c r="BP108" s="662"/>
      <c r="BQ108" s="662"/>
      <c r="BR108" s="662"/>
      <c r="BS108" s="662"/>
      <c r="BT108" s="662"/>
      <c r="BU108" s="662"/>
      <c r="BV108" s="662"/>
      <c r="BW108" s="662"/>
      <c r="BX108" s="662"/>
      <c r="BY108" s="662"/>
      <c r="BZ108" s="662"/>
      <c r="CA108" s="662"/>
      <c r="CB108" s="662"/>
      <c r="CC108" s="662"/>
      <c r="CD108" s="662"/>
      <c r="CE108" s="662"/>
      <c r="CF108" s="662"/>
      <c r="CG108" s="662"/>
      <c r="CH108" s="662"/>
      <c r="CI108" s="662"/>
      <c r="CJ108" s="662"/>
      <c r="CK108" s="662"/>
      <c r="CL108" s="662"/>
      <c r="CM108" s="662"/>
      <c r="CN108" s="662"/>
      <c r="CO108" s="662"/>
      <c r="CP108" s="662"/>
      <c r="CQ108" s="662"/>
      <c r="CR108" s="662"/>
      <c r="CS108" s="662"/>
      <c r="CT108" s="662"/>
      <c r="CU108" s="662"/>
      <c r="CV108" s="662"/>
      <c r="CW108" s="662"/>
      <c r="CX108" s="662"/>
      <c r="CY108" s="662"/>
      <c r="CZ108" s="662"/>
      <c r="DA108" s="662"/>
      <c r="DB108" s="662"/>
      <c r="DC108" s="662"/>
      <c r="DD108" s="662"/>
      <c r="DE108" s="662"/>
      <c r="DF108" s="662"/>
      <c r="DG108" s="662"/>
      <c r="DH108" s="662"/>
      <c r="DI108" s="662"/>
      <c r="DJ108" s="662"/>
      <c r="DK108" s="662"/>
      <c r="DL108" s="662"/>
      <c r="DM108" s="662"/>
      <c r="DN108" s="662"/>
      <c r="DO108" s="662"/>
      <c r="DP108" s="662"/>
      <c r="DQ108" s="662"/>
      <c r="DR108" s="662"/>
      <c r="DS108" s="662"/>
      <c r="DT108" s="662"/>
      <c r="DU108" s="662"/>
      <c r="DV108" s="662"/>
      <c r="DW108" s="662"/>
      <c r="DX108" s="662"/>
      <c r="DY108" s="662"/>
      <c r="DZ108" s="663"/>
    </row>
    <row r="109" spans="1:131" s="465" customFormat="1" ht="26.25" customHeight="1" x14ac:dyDescent="0.15">
      <c r="A109" s="664" t="s">
        <v>366</v>
      </c>
      <c r="B109" s="665"/>
      <c r="C109" s="665"/>
      <c r="D109" s="665"/>
      <c r="E109" s="665"/>
      <c r="F109" s="665"/>
      <c r="G109" s="665"/>
      <c r="H109" s="665"/>
      <c r="I109" s="665"/>
      <c r="J109" s="665"/>
      <c r="K109" s="665"/>
      <c r="L109" s="665"/>
      <c r="M109" s="665"/>
      <c r="N109" s="665"/>
      <c r="O109" s="665"/>
      <c r="P109" s="665"/>
      <c r="Q109" s="665"/>
      <c r="R109" s="665"/>
      <c r="S109" s="665"/>
      <c r="T109" s="665"/>
      <c r="U109" s="665"/>
      <c r="V109" s="665"/>
      <c r="W109" s="665"/>
      <c r="X109" s="665"/>
      <c r="Y109" s="665"/>
      <c r="Z109" s="666"/>
      <c r="AA109" s="667" t="s">
        <v>367</v>
      </c>
      <c r="AB109" s="665"/>
      <c r="AC109" s="665"/>
      <c r="AD109" s="665"/>
      <c r="AE109" s="666"/>
      <c r="AF109" s="667" t="s">
        <v>238</v>
      </c>
      <c r="AG109" s="665"/>
      <c r="AH109" s="665"/>
      <c r="AI109" s="665"/>
      <c r="AJ109" s="666"/>
      <c r="AK109" s="667" t="s">
        <v>237</v>
      </c>
      <c r="AL109" s="665"/>
      <c r="AM109" s="665"/>
      <c r="AN109" s="665"/>
      <c r="AO109" s="666"/>
      <c r="AP109" s="667" t="s">
        <v>368</v>
      </c>
      <c r="AQ109" s="665"/>
      <c r="AR109" s="665"/>
      <c r="AS109" s="665"/>
      <c r="AT109" s="668"/>
      <c r="AU109" s="664" t="s">
        <v>366</v>
      </c>
      <c r="AV109" s="665"/>
      <c r="AW109" s="665"/>
      <c r="AX109" s="665"/>
      <c r="AY109" s="665"/>
      <c r="AZ109" s="665"/>
      <c r="BA109" s="665"/>
      <c r="BB109" s="665"/>
      <c r="BC109" s="665"/>
      <c r="BD109" s="665"/>
      <c r="BE109" s="665"/>
      <c r="BF109" s="665"/>
      <c r="BG109" s="665"/>
      <c r="BH109" s="665"/>
      <c r="BI109" s="665"/>
      <c r="BJ109" s="665"/>
      <c r="BK109" s="665"/>
      <c r="BL109" s="665"/>
      <c r="BM109" s="665"/>
      <c r="BN109" s="665"/>
      <c r="BO109" s="665"/>
      <c r="BP109" s="666"/>
      <c r="BQ109" s="667" t="s">
        <v>367</v>
      </c>
      <c r="BR109" s="665"/>
      <c r="BS109" s="665"/>
      <c r="BT109" s="665"/>
      <c r="BU109" s="666"/>
      <c r="BV109" s="667" t="s">
        <v>238</v>
      </c>
      <c r="BW109" s="665"/>
      <c r="BX109" s="665"/>
      <c r="BY109" s="665"/>
      <c r="BZ109" s="666"/>
      <c r="CA109" s="667" t="s">
        <v>237</v>
      </c>
      <c r="CB109" s="665"/>
      <c r="CC109" s="665"/>
      <c r="CD109" s="665"/>
      <c r="CE109" s="666"/>
      <c r="CF109" s="669" t="s">
        <v>368</v>
      </c>
      <c r="CG109" s="669"/>
      <c r="CH109" s="669"/>
      <c r="CI109" s="669"/>
      <c r="CJ109" s="669"/>
      <c r="CK109" s="667" t="s">
        <v>369</v>
      </c>
      <c r="CL109" s="665"/>
      <c r="CM109" s="665"/>
      <c r="CN109" s="665"/>
      <c r="CO109" s="665"/>
      <c r="CP109" s="665"/>
      <c r="CQ109" s="665"/>
      <c r="CR109" s="665"/>
      <c r="CS109" s="665"/>
      <c r="CT109" s="665"/>
      <c r="CU109" s="665"/>
      <c r="CV109" s="665"/>
      <c r="CW109" s="665"/>
      <c r="CX109" s="665"/>
      <c r="CY109" s="665"/>
      <c r="CZ109" s="665"/>
      <c r="DA109" s="665"/>
      <c r="DB109" s="665"/>
      <c r="DC109" s="665"/>
      <c r="DD109" s="665"/>
      <c r="DE109" s="665"/>
      <c r="DF109" s="666"/>
      <c r="DG109" s="667" t="s">
        <v>367</v>
      </c>
      <c r="DH109" s="665"/>
      <c r="DI109" s="665"/>
      <c r="DJ109" s="665"/>
      <c r="DK109" s="666"/>
      <c r="DL109" s="667" t="s">
        <v>238</v>
      </c>
      <c r="DM109" s="665"/>
      <c r="DN109" s="665"/>
      <c r="DO109" s="665"/>
      <c r="DP109" s="666"/>
      <c r="DQ109" s="667" t="s">
        <v>237</v>
      </c>
      <c r="DR109" s="665"/>
      <c r="DS109" s="665"/>
      <c r="DT109" s="665"/>
      <c r="DU109" s="666"/>
      <c r="DV109" s="667" t="s">
        <v>368</v>
      </c>
      <c r="DW109" s="665"/>
      <c r="DX109" s="665"/>
      <c r="DY109" s="665"/>
      <c r="DZ109" s="668"/>
    </row>
    <row r="110" spans="1:131" s="465" customFormat="1" ht="26.25" customHeight="1" x14ac:dyDescent="0.15">
      <c r="A110" s="670" t="s">
        <v>370</v>
      </c>
      <c r="B110" s="671"/>
      <c r="C110" s="671"/>
      <c r="D110" s="671"/>
      <c r="E110" s="671"/>
      <c r="F110" s="671"/>
      <c r="G110" s="671"/>
      <c r="H110" s="671"/>
      <c r="I110" s="671"/>
      <c r="J110" s="671"/>
      <c r="K110" s="671"/>
      <c r="L110" s="671"/>
      <c r="M110" s="671"/>
      <c r="N110" s="671"/>
      <c r="O110" s="671"/>
      <c r="P110" s="671"/>
      <c r="Q110" s="671"/>
      <c r="R110" s="671"/>
      <c r="S110" s="671"/>
      <c r="T110" s="671"/>
      <c r="U110" s="671"/>
      <c r="V110" s="671"/>
      <c r="W110" s="671"/>
      <c r="X110" s="671"/>
      <c r="Y110" s="671"/>
      <c r="Z110" s="672"/>
      <c r="AA110" s="673">
        <v>386678</v>
      </c>
      <c r="AB110" s="674"/>
      <c r="AC110" s="674"/>
      <c r="AD110" s="674"/>
      <c r="AE110" s="675"/>
      <c r="AF110" s="676">
        <v>378863</v>
      </c>
      <c r="AG110" s="674"/>
      <c r="AH110" s="674"/>
      <c r="AI110" s="674"/>
      <c r="AJ110" s="675"/>
      <c r="AK110" s="676">
        <v>360401</v>
      </c>
      <c r="AL110" s="674"/>
      <c r="AM110" s="674"/>
      <c r="AN110" s="674"/>
      <c r="AO110" s="675"/>
      <c r="AP110" s="677">
        <v>20.8</v>
      </c>
      <c r="AQ110" s="678"/>
      <c r="AR110" s="678"/>
      <c r="AS110" s="678"/>
      <c r="AT110" s="679"/>
      <c r="AU110" s="680" t="s">
        <v>371</v>
      </c>
      <c r="AV110" s="681"/>
      <c r="AW110" s="681"/>
      <c r="AX110" s="681"/>
      <c r="AY110" s="681"/>
      <c r="AZ110" s="682" t="s">
        <v>372</v>
      </c>
      <c r="BA110" s="671"/>
      <c r="BB110" s="671"/>
      <c r="BC110" s="671"/>
      <c r="BD110" s="671"/>
      <c r="BE110" s="671"/>
      <c r="BF110" s="671"/>
      <c r="BG110" s="671"/>
      <c r="BH110" s="671"/>
      <c r="BI110" s="671"/>
      <c r="BJ110" s="671"/>
      <c r="BK110" s="671"/>
      <c r="BL110" s="671"/>
      <c r="BM110" s="671"/>
      <c r="BN110" s="671"/>
      <c r="BO110" s="671"/>
      <c r="BP110" s="672"/>
      <c r="BQ110" s="683">
        <v>3481594</v>
      </c>
      <c r="BR110" s="684"/>
      <c r="BS110" s="684"/>
      <c r="BT110" s="684"/>
      <c r="BU110" s="684"/>
      <c r="BV110" s="684">
        <v>3318294</v>
      </c>
      <c r="BW110" s="684"/>
      <c r="BX110" s="684"/>
      <c r="BY110" s="684"/>
      <c r="BZ110" s="684"/>
      <c r="CA110" s="684">
        <v>3433525</v>
      </c>
      <c r="CB110" s="684"/>
      <c r="CC110" s="684"/>
      <c r="CD110" s="684"/>
      <c r="CE110" s="684"/>
      <c r="CF110" s="685">
        <v>197.9</v>
      </c>
      <c r="CG110" s="686"/>
      <c r="CH110" s="686"/>
      <c r="CI110" s="686"/>
      <c r="CJ110" s="686"/>
      <c r="CK110" s="687" t="s">
        <v>373</v>
      </c>
      <c r="CL110" s="688"/>
      <c r="CM110" s="682" t="s">
        <v>374</v>
      </c>
      <c r="CN110" s="671"/>
      <c r="CO110" s="671"/>
      <c r="CP110" s="671"/>
      <c r="CQ110" s="671"/>
      <c r="CR110" s="671"/>
      <c r="CS110" s="671"/>
      <c r="CT110" s="671"/>
      <c r="CU110" s="671"/>
      <c r="CV110" s="671"/>
      <c r="CW110" s="671"/>
      <c r="CX110" s="671"/>
      <c r="CY110" s="671"/>
      <c r="CZ110" s="671"/>
      <c r="DA110" s="671"/>
      <c r="DB110" s="671"/>
      <c r="DC110" s="671"/>
      <c r="DD110" s="671"/>
      <c r="DE110" s="671"/>
      <c r="DF110" s="672"/>
      <c r="DG110" s="683" t="s">
        <v>66</v>
      </c>
      <c r="DH110" s="684"/>
      <c r="DI110" s="684"/>
      <c r="DJ110" s="684"/>
      <c r="DK110" s="684"/>
      <c r="DL110" s="684" t="s">
        <v>66</v>
      </c>
      <c r="DM110" s="684"/>
      <c r="DN110" s="684"/>
      <c r="DO110" s="684"/>
      <c r="DP110" s="684"/>
      <c r="DQ110" s="684" t="s">
        <v>66</v>
      </c>
      <c r="DR110" s="684"/>
      <c r="DS110" s="684"/>
      <c r="DT110" s="684"/>
      <c r="DU110" s="684"/>
      <c r="DV110" s="689" t="s">
        <v>66</v>
      </c>
      <c r="DW110" s="689"/>
      <c r="DX110" s="689"/>
      <c r="DY110" s="689"/>
      <c r="DZ110" s="690"/>
    </row>
    <row r="111" spans="1:131" s="465" customFormat="1" ht="26.25" customHeight="1" x14ac:dyDescent="0.15">
      <c r="A111" s="691" t="s">
        <v>375</v>
      </c>
      <c r="B111" s="692"/>
      <c r="C111" s="692"/>
      <c r="D111" s="692"/>
      <c r="E111" s="692"/>
      <c r="F111" s="692"/>
      <c r="G111" s="692"/>
      <c r="H111" s="692"/>
      <c r="I111" s="692"/>
      <c r="J111" s="692"/>
      <c r="K111" s="692"/>
      <c r="L111" s="692"/>
      <c r="M111" s="692"/>
      <c r="N111" s="692"/>
      <c r="O111" s="692"/>
      <c r="P111" s="692"/>
      <c r="Q111" s="692"/>
      <c r="R111" s="692"/>
      <c r="S111" s="692"/>
      <c r="T111" s="692"/>
      <c r="U111" s="692"/>
      <c r="V111" s="692"/>
      <c r="W111" s="692"/>
      <c r="X111" s="692"/>
      <c r="Y111" s="692"/>
      <c r="Z111" s="693"/>
      <c r="AA111" s="694" t="s">
        <v>66</v>
      </c>
      <c r="AB111" s="695"/>
      <c r="AC111" s="695"/>
      <c r="AD111" s="695"/>
      <c r="AE111" s="696"/>
      <c r="AF111" s="697">
        <v>8390</v>
      </c>
      <c r="AG111" s="695"/>
      <c r="AH111" s="695"/>
      <c r="AI111" s="695"/>
      <c r="AJ111" s="696"/>
      <c r="AK111" s="697" t="s">
        <v>66</v>
      </c>
      <c r="AL111" s="695"/>
      <c r="AM111" s="695"/>
      <c r="AN111" s="695"/>
      <c r="AO111" s="696"/>
      <c r="AP111" s="698" t="s">
        <v>66</v>
      </c>
      <c r="AQ111" s="699"/>
      <c r="AR111" s="699"/>
      <c r="AS111" s="699"/>
      <c r="AT111" s="700"/>
      <c r="AU111" s="701"/>
      <c r="AV111" s="702"/>
      <c r="AW111" s="702"/>
      <c r="AX111" s="702"/>
      <c r="AY111" s="702"/>
      <c r="AZ111" s="703" t="s">
        <v>376</v>
      </c>
      <c r="BA111" s="704"/>
      <c r="BB111" s="704"/>
      <c r="BC111" s="704"/>
      <c r="BD111" s="704"/>
      <c r="BE111" s="704"/>
      <c r="BF111" s="704"/>
      <c r="BG111" s="704"/>
      <c r="BH111" s="704"/>
      <c r="BI111" s="704"/>
      <c r="BJ111" s="704"/>
      <c r="BK111" s="704"/>
      <c r="BL111" s="704"/>
      <c r="BM111" s="704"/>
      <c r="BN111" s="704"/>
      <c r="BO111" s="704"/>
      <c r="BP111" s="705"/>
      <c r="BQ111" s="706" t="s">
        <v>66</v>
      </c>
      <c r="BR111" s="707"/>
      <c r="BS111" s="707"/>
      <c r="BT111" s="707"/>
      <c r="BU111" s="707"/>
      <c r="BV111" s="707" t="s">
        <v>66</v>
      </c>
      <c r="BW111" s="707"/>
      <c r="BX111" s="707"/>
      <c r="BY111" s="707"/>
      <c r="BZ111" s="707"/>
      <c r="CA111" s="707" t="s">
        <v>66</v>
      </c>
      <c r="CB111" s="707"/>
      <c r="CC111" s="707"/>
      <c r="CD111" s="707"/>
      <c r="CE111" s="707"/>
      <c r="CF111" s="708" t="s">
        <v>66</v>
      </c>
      <c r="CG111" s="709"/>
      <c r="CH111" s="709"/>
      <c r="CI111" s="709"/>
      <c r="CJ111" s="709"/>
      <c r="CK111" s="710"/>
      <c r="CL111" s="711"/>
      <c r="CM111" s="703" t="s">
        <v>377</v>
      </c>
      <c r="CN111" s="704"/>
      <c r="CO111" s="704"/>
      <c r="CP111" s="704"/>
      <c r="CQ111" s="704"/>
      <c r="CR111" s="704"/>
      <c r="CS111" s="704"/>
      <c r="CT111" s="704"/>
      <c r="CU111" s="704"/>
      <c r="CV111" s="704"/>
      <c r="CW111" s="704"/>
      <c r="CX111" s="704"/>
      <c r="CY111" s="704"/>
      <c r="CZ111" s="704"/>
      <c r="DA111" s="704"/>
      <c r="DB111" s="704"/>
      <c r="DC111" s="704"/>
      <c r="DD111" s="704"/>
      <c r="DE111" s="704"/>
      <c r="DF111" s="705"/>
      <c r="DG111" s="706" t="s">
        <v>66</v>
      </c>
      <c r="DH111" s="707"/>
      <c r="DI111" s="707"/>
      <c r="DJ111" s="707"/>
      <c r="DK111" s="707"/>
      <c r="DL111" s="707" t="s">
        <v>66</v>
      </c>
      <c r="DM111" s="707"/>
      <c r="DN111" s="707"/>
      <c r="DO111" s="707"/>
      <c r="DP111" s="707"/>
      <c r="DQ111" s="707" t="s">
        <v>66</v>
      </c>
      <c r="DR111" s="707"/>
      <c r="DS111" s="707"/>
      <c r="DT111" s="707"/>
      <c r="DU111" s="707"/>
      <c r="DV111" s="712" t="s">
        <v>66</v>
      </c>
      <c r="DW111" s="712"/>
      <c r="DX111" s="712"/>
      <c r="DY111" s="712"/>
      <c r="DZ111" s="713"/>
    </row>
    <row r="112" spans="1:131" s="465" customFormat="1" ht="26.25" customHeight="1" x14ac:dyDescent="0.15">
      <c r="A112" s="714" t="s">
        <v>378</v>
      </c>
      <c r="B112" s="715"/>
      <c r="C112" s="704" t="s">
        <v>379</v>
      </c>
      <c r="D112" s="704"/>
      <c r="E112" s="704"/>
      <c r="F112" s="704"/>
      <c r="G112" s="704"/>
      <c r="H112" s="704"/>
      <c r="I112" s="704"/>
      <c r="J112" s="704"/>
      <c r="K112" s="704"/>
      <c r="L112" s="704"/>
      <c r="M112" s="704"/>
      <c r="N112" s="704"/>
      <c r="O112" s="704"/>
      <c r="P112" s="704"/>
      <c r="Q112" s="704"/>
      <c r="R112" s="704"/>
      <c r="S112" s="704"/>
      <c r="T112" s="704"/>
      <c r="U112" s="704"/>
      <c r="V112" s="704"/>
      <c r="W112" s="704"/>
      <c r="X112" s="704"/>
      <c r="Y112" s="704"/>
      <c r="Z112" s="705"/>
      <c r="AA112" s="716">
        <v>7125</v>
      </c>
      <c r="AB112" s="717"/>
      <c r="AC112" s="717"/>
      <c r="AD112" s="717"/>
      <c r="AE112" s="718"/>
      <c r="AF112" s="719">
        <v>7125</v>
      </c>
      <c r="AG112" s="717"/>
      <c r="AH112" s="717"/>
      <c r="AI112" s="717"/>
      <c r="AJ112" s="718"/>
      <c r="AK112" s="719" t="s">
        <v>66</v>
      </c>
      <c r="AL112" s="717"/>
      <c r="AM112" s="717"/>
      <c r="AN112" s="717"/>
      <c r="AO112" s="718"/>
      <c r="AP112" s="720" t="s">
        <v>66</v>
      </c>
      <c r="AQ112" s="721"/>
      <c r="AR112" s="721"/>
      <c r="AS112" s="721"/>
      <c r="AT112" s="722"/>
      <c r="AU112" s="701"/>
      <c r="AV112" s="702"/>
      <c r="AW112" s="702"/>
      <c r="AX112" s="702"/>
      <c r="AY112" s="702"/>
      <c r="AZ112" s="703" t="s">
        <v>380</v>
      </c>
      <c r="BA112" s="704"/>
      <c r="BB112" s="704"/>
      <c r="BC112" s="704"/>
      <c r="BD112" s="704"/>
      <c r="BE112" s="704"/>
      <c r="BF112" s="704"/>
      <c r="BG112" s="704"/>
      <c r="BH112" s="704"/>
      <c r="BI112" s="704"/>
      <c r="BJ112" s="704"/>
      <c r="BK112" s="704"/>
      <c r="BL112" s="704"/>
      <c r="BM112" s="704"/>
      <c r="BN112" s="704"/>
      <c r="BO112" s="704"/>
      <c r="BP112" s="705"/>
      <c r="BQ112" s="706">
        <v>630339</v>
      </c>
      <c r="BR112" s="707"/>
      <c r="BS112" s="707"/>
      <c r="BT112" s="707"/>
      <c r="BU112" s="707"/>
      <c r="BV112" s="707">
        <v>699558</v>
      </c>
      <c r="BW112" s="707"/>
      <c r="BX112" s="707"/>
      <c r="BY112" s="707"/>
      <c r="BZ112" s="707"/>
      <c r="CA112" s="707">
        <v>769831</v>
      </c>
      <c r="CB112" s="707"/>
      <c r="CC112" s="707"/>
      <c r="CD112" s="707"/>
      <c r="CE112" s="707"/>
      <c r="CF112" s="708">
        <v>44.4</v>
      </c>
      <c r="CG112" s="709"/>
      <c r="CH112" s="709"/>
      <c r="CI112" s="709"/>
      <c r="CJ112" s="709"/>
      <c r="CK112" s="710"/>
      <c r="CL112" s="711"/>
      <c r="CM112" s="703" t="s">
        <v>381</v>
      </c>
      <c r="CN112" s="704"/>
      <c r="CO112" s="704"/>
      <c r="CP112" s="704"/>
      <c r="CQ112" s="704"/>
      <c r="CR112" s="704"/>
      <c r="CS112" s="704"/>
      <c r="CT112" s="704"/>
      <c r="CU112" s="704"/>
      <c r="CV112" s="704"/>
      <c r="CW112" s="704"/>
      <c r="CX112" s="704"/>
      <c r="CY112" s="704"/>
      <c r="CZ112" s="704"/>
      <c r="DA112" s="704"/>
      <c r="DB112" s="704"/>
      <c r="DC112" s="704"/>
      <c r="DD112" s="704"/>
      <c r="DE112" s="704"/>
      <c r="DF112" s="705"/>
      <c r="DG112" s="706" t="s">
        <v>66</v>
      </c>
      <c r="DH112" s="707"/>
      <c r="DI112" s="707"/>
      <c r="DJ112" s="707"/>
      <c r="DK112" s="707"/>
      <c r="DL112" s="707" t="s">
        <v>66</v>
      </c>
      <c r="DM112" s="707"/>
      <c r="DN112" s="707"/>
      <c r="DO112" s="707"/>
      <c r="DP112" s="707"/>
      <c r="DQ112" s="707" t="s">
        <v>66</v>
      </c>
      <c r="DR112" s="707"/>
      <c r="DS112" s="707"/>
      <c r="DT112" s="707"/>
      <c r="DU112" s="707"/>
      <c r="DV112" s="712" t="s">
        <v>66</v>
      </c>
      <c r="DW112" s="712"/>
      <c r="DX112" s="712"/>
      <c r="DY112" s="712"/>
      <c r="DZ112" s="713"/>
    </row>
    <row r="113" spans="1:130" s="465" customFormat="1" ht="26.25" customHeight="1" x14ac:dyDescent="0.15">
      <c r="A113" s="723"/>
      <c r="B113" s="724"/>
      <c r="C113" s="704" t="s">
        <v>382</v>
      </c>
      <c r="D113" s="704"/>
      <c r="E113" s="704"/>
      <c r="F113" s="704"/>
      <c r="G113" s="704"/>
      <c r="H113" s="704"/>
      <c r="I113" s="704"/>
      <c r="J113" s="704"/>
      <c r="K113" s="704"/>
      <c r="L113" s="704"/>
      <c r="M113" s="704"/>
      <c r="N113" s="704"/>
      <c r="O113" s="704"/>
      <c r="P113" s="704"/>
      <c r="Q113" s="704"/>
      <c r="R113" s="704"/>
      <c r="S113" s="704"/>
      <c r="T113" s="704"/>
      <c r="U113" s="704"/>
      <c r="V113" s="704"/>
      <c r="W113" s="704"/>
      <c r="X113" s="704"/>
      <c r="Y113" s="704"/>
      <c r="Z113" s="705"/>
      <c r="AA113" s="694">
        <v>73564</v>
      </c>
      <c r="AB113" s="695"/>
      <c r="AC113" s="695"/>
      <c r="AD113" s="695"/>
      <c r="AE113" s="696"/>
      <c r="AF113" s="697">
        <v>84635</v>
      </c>
      <c r="AG113" s="695"/>
      <c r="AH113" s="695"/>
      <c r="AI113" s="695"/>
      <c r="AJ113" s="696"/>
      <c r="AK113" s="697">
        <v>82638</v>
      </c>
      <c r="AL113" s="695"/>
      <c r="AM113" s="695"/>
      <c r="AN113" s="695"/>
      <c r="AO113" s="696"/>
      <c r="AP113" s="698">
        <v>4.8</v>
      </c>
      <c r="AQ113" s="699"/>
      <c r="AR113" s="699"/>
      <c r="AS113" s="699"/>
      <c r="AT113" s="700"/>
      <c r="AU113" s="701"/>
      <c r="AV113" s="702"/>
      <c r="AW113" s="702"/>
      <c r="AX113" s="702"/>
      <c r="AY113" s="702"/>
      <c r="AZ113" s="703" t="s">
        <v>383</v>
      </c>
      <c r="BA113" s="704"/>
      <c r="BB113" s="704"/>
      <c r="BC113" s="704"/>
      <c r="BD113" s="704"/>
      <c r="BE113" s="704"/>
      <c r="BF113" s="704"/>
      <c r="BG113" s="704"/>
      <c r="BH113" s="704"/>
      <c r="BI113" s="704"/>
      <c r="BJ113" s="704"/>
      <c r="BK113" s="704"/>
      <c r="BL113" s="704"/>
      <c r="BM113" s="704"/>
      <c r="BN113" s="704"/>
      <c r="BO113" s="704"/>
      <c r="BP113" s="705"/>
      <c r="BQ113" s="706">
        <v>226104</v>
      </c>
      <c r="BR113" s="707"/>
      <c r="BS113" s="707"/>
      <c r="BT113" s="707"/>
      <c r="BU113" s="707"/>
      <c r="BV113" s="707">
        <v>198718</v>
      </c>
      <c r="BW113" s="707"/>
      <c r="BX113" s="707"/>
      <c r="BY113" s="707"/>
      <c r="BZ113" s="707"/>
      <c r="CA113" s="707">
        <v>170946</v>
      </c>
      <c r="CB113" s="707"/>
      <c r="CC113" s="707"/>
      <c r="CD113" s="707"/>
      <c r="CE113" s="707"/>
      <c r="CF113" s="708">
        <v>9.9</v>
      </c>
      <c r="CG113" s="709"/>
      <c r="CH113" s="709"/>
      <c r="CI113" s="709"/>
      <c r="CJ113" s="709"/>
      <c r="CK113" s="710"/>
      <c r="CL113" s="711"/>
      <c r="CM113" s="703" t="s">
        <v>384</v>
      </c>
      <c r="CN113" s="704"/>
      <c r="CO113" s="704"/>
      <c r="CP113" s="704"/>
      <c r="CQ113" s="704"/>
      <c r="CR113" s="704"/>
      <c r="CS113" s="704"/>
      <c r="CT113" s="704"/>
      <c r="CU113" s="704"/>
      <c r="CV113" s="704"/>
      <c r="CW113" s="704"/>
      <c r="CX113" s="704"/>
      <c r="CY113" s="704"/>
      <c r="CZ113" s="704"/>
      <c r="DA113" s="704"/>
      <c r="DB113" s="704"/>
      <c r="DC113" s="704"/>
      <c r="DD113" s="704"/>
      <c r="DE113" s="704"/>
      <c r="DF113" s="705"/>
      <c r="DG113" s="716" t="s">
        <v>66</v>
      </c>
      <c r="DH113" s="717"/>
      <c r="DI113" s="717"/>
      <c r="DJ113" s="717"/>
      <c r="DK113" s="718"/>
      <c r="DL113" s="719" t="s">
        <v>66</v>
      </c>
      <c r="DM113" s="717"/>
      <c r="DN113" s="717"/>
      <c r="DO113" s="717"/>
      <c r="DP113" s="718"/>
      <c r="DQ113" s="719" t="s">
        <v>66</v>
      </c>
      <c r="DR113" s="717"/>
      <c r="DS113" s="717"/>
      <c r="DT113" s="717"/>
      <c r="DU113" s="718"/>
      <c r="DV113" s="720" t="s">
        <v>66</v>
      </c>
      <c r="DW113" s="721"/>
      <c r="DX113" s="721"/>
      <c r="DY113" s="721"/>
      <c r="DZ113" s="722"/>
    </row>
    <row r="114" spans="1:130" s="465" customFormat="1" ht="26.25" customHeight="1" x14ac:dyDescent="0.15">
      <c r="A114" s="723"/>
      <c r="B114" s="724"/>
      <c r="C114" s="704" t="s">
        <v>385</v>
      </c>
      <c r="D114" s="704"/>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5"/>
      <c r="AA114" s="716">
        <v>23564</v>
      </c>
      <c r="AB114" s="717"/>
      <c r="AC114" s="717"/>
      <c r="AD114" s="717"/>
      <c r="AE114" s="718"/>
      <c r="AF114" s="719">
        <v>23375</v>
      </c>
      <c r="AG114" s="717"/>
      <c r="AH114" s="717"/>
      <c r="AI114" s="717"/>
      <c r="AJ114" s="718"/>
      <c r="AK114" s="719">
        <v>23547</v>
      </c>
      <c r="AL114" s="717"/>
      <c r="AM114" s="717"/>
      <c r="AN114" s="717"/>
      <c r="AO114" s="718"/>
      <c r="AP114" s="720">
        <v>1.4</v>
      </c>
      <c r="AQ114" s="721"/>
      <c r="AR114" s="721"/>
      <c r="AS114" s="721"/>
      <c r="AT114" s="722"/>
      <c r="AU114" s="701"/>
      <c r="AV114" s="702"/>
      <c r="AW114" s="702"/>
      <c r="AX114" s="702"/>
      <c r="AY114" s="702"/>
      <c r="AZ114" s="703" t="s">
        <v>386</v>
      </c>
      <c r="BA114" s="704"/>
      <c r="BB114" s="704"/>
      <c r="BC114" s="704"/>
      <c r="BD114" s="704"/>
      <c r="BE114" s="704"/>
      <c r="BF114" s="704"/>
      <c r="BG114" s="704"/>
      <c r="BH114" s="704"/>
      <c r="BI114" s="704"/>
      <c r="BJ114" s="704"/>
      <c r="BK114" s="704"/>
      <c r="BL114" s="704"/>
      <c r="BM114" s="704"/>
      <c r="BN114" s="704"/>
      <c r="BO114" s="704"/>
      <c r="BP114" s="705"/>
      <c r="BQ114" s="706">
        <v>591398</v>
      </c>
      <c r="BR114" s="707"/>
      <c r="BS114" s="707"/>
      <c r="BT114" s="707"/>
      <c r="BU114" s="707"/>
      <c r="BV114" s="707">
        <v>600265</v>
      </c>
      <c r="BW114" s="707"/>
      <c r="BX114" s="707"/>
      <c r="BY114" s="707"/>
      <c r="BZ114" s="707"/>
      <c r="CA114" s="707">
        <v>578625</v>
      </c>
      <c r="CB114" s="707"/>
      <c r="CC114" s="707"/>
      <c r="CD114" s="707"/>
      <c r="CE114" s="707"/>
      <c r="CF114" s="708">
        <v>33.4</v>
      </c>
      <c r="CG114" s="709"/>
      <c r="CH114" s="709"/>
      <c r="CI114" s="709"/>
      <c r="CJ114" s="709"/>
      <c r="CK114" s="710"/>
      <c r="CL114" s="711"/>
      <c r="CM114" s="703" t="s">
        <v>387</v>
      </c>
      <c r="CN114" s="704"/>
      <c r="CO114" s="704"/>
      <c r="CP114" s="704"/>
      <c r="CQ114" s="704"/>
      <c r="CR114" s="704"/>
      <c r="CS114" s="704"/>
      <c r="CT114" s="704"/>
      <c r="CU114" s="704"/>
      <c r="CV114" s="704"/>
      <c r="CW114" s="704"/>
      <c r="CX114" s="704"/>
      <c r="CY114" s="704"/>
      <c r="CZ114" s="704"/>
      <c r="DA114" s="704"/>
      <c r="DB114" s="704"/>
      <c r="DC114" s="704"/>
      <c r="DD114" s="704"/>
      <c r="DE114" s="704"/>
      <c r="DF114" s="705"/>
      <c r="DG114" s="716" t="s">
        <v>66</v>
      </c>
      <c r="DH114" s="717"/>
      <c r="DI114" s="717"/>
      <c r="DJ114" s="717"/>
      <c r="DK114" s="718"/>
      <c r="DL114" s="719" t="s">
        <v>66</v>
      </c>
      <c r="DM114" s="717"/>
      <c r="DN114" s="717"/>
      <c r="DO114" s="717"/>
      <c r="DP114" s="718"/>
      <c r="DQ114" s="719" t="s">
        <v>66</v>
      </c>
      <c r="DR114" s="717"/>
      <c r="DS114" s="717"/>
      <c r="DT114" s="717"/>
      <c r="DU114" s="718"/>
      <c r="DV114" s="720" t="s">
        <v>66</v>
      </c>
      <c r="DW114" s="721"/>
      <c r="DX114" s="721"/>
      <c r="DY114" s="721"/>
      <c r="DZ114" s="722"/>
    </row>
    <row r="115" spans="1:130" s="465" customFormat="1" ht="26.25" customHeight="1" x14ac:dyDescent="0.15">
      <c r="A115" s="723"/>
      <c r="B115" s="724"/>
      <c r="C115" s="704" t="s">
        <v>388</v>
      </c>
      <c r="D115" s="704"/>
      <c r="E115" s="704"/>
      <c r="F115" s="704"/>
      <c r="G115" s="704"/>
      <c r="H115" s="704"/>
      <c r="I115" s="704"/>
      <c r="J115" s="704"/>
      <c r="K115" s="704"/>
      <c r="L115" s="704"/>
      <c r="M115" s="704"/>
      <c r="N115" s="704"/>
      <c r="O115" s="704"/>
      <c r="P115" s="704"/>
      <c r="Q115" s="704"/>
      <c r="R115" s="704"/>
      <c r="S115" s="704"/>
      <c r="T115" s="704"/>
      <c r="U115" s="704"/>
      <c r="V115" s="704"/>
      <c r="W115" s="704"/>
      <c r="X115" s="704"/>
      <c r="Y115" s="704"/>
      <c r="Z115" s="705"/>
      <c r="AA115" s="694" t="s">
        <v>66</v>
      </c>
      <c r="AB115" s="695"/>
      <c r="AC115" s="695"/>
      <c r="AD115" s="695"/>
      <c r="AE115" s="696"/>
      <c r="AF115" s="697" t="s">
        <v>66</v>
      </c>
      <c r="AG115" s="695"/>
      <c r="AH115" s="695"/>
      <c r="AI115" s="695"/>
      <c r="AJ115" s="696"/>
      <c r="AK115" s="697" t="s">
        <v>66</v>
      </c>
      <c r="AL115" s="695"/>
      <c r="AM115" s="695"/>
      <c r="AN115" s="695"/>
      <c r="AO115" s="696"/>
      <c r="AP115" s="698" t="s">
        <v>66</v>
      </c>
      <c r="AQ115" s="699"/>
      <c r="AR115" s="699"/>
      <c r="AS115" s="699"/>
      <c r="AT115" s="700"/>
      <c r="AU115" s="701"/>
      <c r="AV115" s="702"/>
      <c r="AW115" s="702"/>
      <c r="AX115" s="702"/>
      <c r="AY115" s="702"/>
      <c r="AZ115" s="703" t="s">
        <v>389</v>
      </c>
      <c r="BA115" s="704"/>
      <c r="BB115" s="704"/>
      <c r="BC115" s="704"/>
      <c r="BD115" s="704"/>
      <c r="BE115" s="704"/>
      <c r="BF115" s="704"/>
      <c r="BG115" s="704"/>
      <c r="BH115" s="704"/>
      <c r="BI115" s="704"/>
      <c r="BJ115" s="704"/>
      <c r="BK115" s="704"/>
      <c r="BL115" s="704"/>
      <c r="BM115" s="704"/>
      <c r="BN115" s="704"/>
      <c r="BO115" s="704"/>
      <c r="BP115" s="705"/>
      <c r="BQ115" s="706" t="s">
        <v>66</v>
      </c>
      <c r="BR115" s="707"/>
      <c r="BS115" s="707"/>
      <c r="BT115" s="707"/>
      <c r="BU115" s="707"/>
      <c r="BV115" s="707" t="s">
        <v>66</v>
      </c>
      <c r="BW115" s="707"/>
      <c r="BX115" s="707"/>
      <c r="BY115" s="707"/>
      <c r="BZ115" s="707"/>
      <c r="CA115" s="707" t="s">
        <v>66</v>
      </c>
      <c r="CB115" s="707"/>
      <c r="CC115" s="707"/>
      <c r="CD115" s="707"/>
      <c r="CE115" s="707"/>
      <c r="CF115" s="708" t="s">
        <v>66</v>
      </c>
      <c r="CG115" s="709"/>
      <c r="CH115" s="709"/>
      <c r="CI115" s="709"/>
      <c r="CJ115" s="709"/>
      <c r="CK115" s="710"/>
      <c r="CL115" s="711"/>
      <c r="CM115" s="703" t="s">
        <v>390</v>
      </c>
      <c r="CN115" s="704"/>
      <c r="CO115" s="704"/>
      <c r="CP115" s="704"/>
      <c r="CQ115" s="704"/>
      <c r="CR115" s="704"/>
      <c r="CS115" s="704"/>
      <c r="CT115" s="704"/>
      <c r="CU115" s="704"/>
      <c r="CV115" s="704"/>
      <c r="CW115" s="704"/>
      <c r="CX115" s="704"/>
      <c r="CY115" s="704"/>
      <c r="CZ115" s="704"/>
      <c r="DA115" s="704"/>
      <c r="DB115" s="704"/>
      <c r="DC115" s="704"/>
      <c r="DD115" s="704"/>
      <c r="DE115" s="704"/>
      <c r="DF115" s="705"/>
      <c r="DG115" s="716" t="s">
        <v>66</v>
      </c>
      <c r="DH115" s="717"/>
      <c r="DI115" s="717"/>
      <c r="DJ115" s="717"/>
      <c r="DK115" s="718"/>
      <c r="DL115" s="719" t="s">
        <v>66</v>
      </c>
      <c r="DM115" s="717"/>
      <c r="DN115" s="717"/>
      <c r="DO115" s="717"/>
      <c r="DP115" s="718"/>
      <c r="DQ115" s="719" t="s">
        <v>66</v>
      </c>
      <c r="DR115" s="717"/>
      <c r="DS115" s="717"/>
      <c r="DT115" s="717"/>
      <c r="DU115" s="718"/>
      <c r="DV115" s="720" t="s">
        <v>66</v>
      </c>
      <c r="DW115" s="721"/>
      <c r="DX115" s="721"/>
      <c r="DY115" s="721"/>
      <c r="DZ115" s="722"/>
    </row>
    <row r="116" spans="1:130" s="465" customFormat="1" ht="26.25" customHeight="1" x14ac:dyDescent="0.15">
      <c r="A116" s="725"/>
      <c r="B116" s="726"/>
      <c r="C116" s="727" t="s">
        <v>391</v>
      </c>
      <c r="D116" s="727"/>
      <c r="E116" s="727"/>
      <c r="F116" s="727"/>
      <c r="G116" s="727"/>
      <c r="H116" s="727"/>
      <c r="I116" s="727"/>
      <c r="J116" s="727"/>
      <c r="K116" s="727"/>
      <c r="L116" s="727"/>
      <c r="M116" s="727"/>
      <c r="N116" s="727"/>
      <c r="O116" s="727"/>
      <c r="P116" s="727"/>
      <c r="Q116" s="727"/>
      <c r="R116" s="727"/>
      <c r="S116" s="727"/>
      <c r="T116" s="727"/>
      <c r="U116" s="727"/>
      <c r="V116" s="727"/>
      <c r="W116" s="727"/>
      <c r="X116" s="727"/>
      <c r="Y116" s="727"/>
      <c r="Z116" s="728"/>
      <c r="AA116" s="716" t="s">
        <v>66</v>
      </c>
      <c r="AB116" s="717"/>
      <c r="AC116" s="717"/>
      <c r="AD116" s="717"/>
      <c r="AE116" s="718"/>
      <c r="AF116" s="719" t="s">
        <v>66</v>
      </c>
      <c r="AG116" s="717"/>
      <c r="AH116" s="717"/>
      <c r="AI116" s="717"/>
      <c r="AJ116" s="718"/>
      <c r="AK116" s="719" t="s">
        <v>66</v>
      </c>
      <c r="AL116" s="717"/>
      <c r="AM116" s="717"/>
      <c r="AN116" s="717"/>
      <c r="AO116" s="718"/>
      <c r="AP116" s="720" t="s">
        <v>66</v>
      </c>
      <c r="AQ116" s="721"/>
      <c r="AR116" s="721"/>
      <c r="AS116" s="721"/>
      <c r="AT116" s="722"/>
      <c r="AU116" s="701"/>
      <c r="AV116" s="702"/>
      <c r="AW116" s="702"/>
      <c r="AX116" s="702"/>
      <c r="AY116" s="702"/>
      <c r="AZ116" s="729" t="s">
        <v>392</v>
      </c>
      <c r="BA116" s="730"/>
      <c r="BB116" s="730"/>
      <c r="BC116" s="730"/>
      <c r="BD116" s="730"/>
      <c r="BE116" s="730"/>
      <c r="BF116" s="730"/>
      <c r="BG116" s="730"/>
      <c r="BH116" s="730"/>
      <c r="BI116" s="730"/>
      <c r="BJ116" s="730"/>
      <c r="BK116" s="730"/>
      <c r="BL116" s="730"/>
      <c r="BM116" s="730"/>
      <c r="BN116" s="730"/>
      <c r="BO116" s="730"/>
      <c r="BP116" s="731"/>
      <c r="BQ116" s="706" t="s">
        <v>66</v>
      </c>
      <c r="BR116" s="707"/>
      <c r="BS116" s="707"/>
      <c r="BT116" s="707"/>
      <c r="BU116" s="707"/>
      <c r="BV116" s="707" t="s">
        <v>66</v>
      </c>
      <c r="BW116" s="707"/>
      <c r="BX116" s="707"/>
      <c r="BY116" s="707"/>
      <c r="BZ116" s="707"/>
      <c r="CA116" s="707" t="s">
        <v>66</v>
      </c>
      <c r="CB116" s="707"/>
      <c r="CC116" s="707"/>
      <c r="CD116" s="707"/>
      <c r="CE116" s="707"/>
      <c r="CF116" s="708" t="s">
        <v>66</v>
      </c>
      <c r="CG116" s="709"/>
      <c r="CH116" s="709"/>
      <c r="CI116" s="709"/>
      <c r="CJ116" s="709"/>
      <c r="CK116" s="710"/>
      <c r="CL116" s="711"/>
      <c r="CM116" s="703" t="s">
        <v>393</v>
      </c>
      <c r="CN116" s="704"/>
      <c r="CO116" s="704"/>
      <c r="CP116" s="704"/>
      <c r="CQ116" s="704"/>
      <c r="CR116" s="704"/>
      <c r="CS116" s="704"/>
      <c r="CT116" s="704"/>
      <c r="CU116" s="704"/>
      <c r="CV116" s="704"/>
      <c r="CW116" s="704"/>
      <c r="CX116" s="704"/>
      <c r="CY116" s="704"/>
      <c r="CZ116" s="704"/>
      <c r="DA116" s="704"/>
      <c r="DB116" s="704"/>
      <c r="DC116" s="704"/>
      <c r="DD116" s="704"/>
      <c r="DE116" s="704"/>
      <c r="DF116" s="705"/>
      <c r="DG116" s="716" t="s">
        <v>66</v>
      </c>
      <c r="DH116" s="717"/>
      <c r="DI116" s="717"/>
      <c r="DJ116" s="717"/>
      <c r="DK116" s="718"/>
      <c r="DL116" s="719" t="s">
        <v>66</v>
      </c>
      <c r="DM116" s="717"/>
      <c r="DN116" s="717"/>
      <c r="DO116" s="717"/>
      <c r="DP116" s="718"/>
      <c r="DQ116" s="719" t="s">
        <v>66</v>
      </c>
      <c r="DR116" s="717"/>
      <c r="DS116" s="717"/>
      <c r="DT116" s="717"/>
      <c r="DU116" s="718"/>
      <c r="DV116" s="720" t="s">
        <v>66</v>
      </c>
      <c r="DW116" s="721"/>
      <c r="DX116" s="721"/>
      <c r="DY116" s="721"/>
      <c r="DZ116" s="722"/>
    </row>
    <row r="117" spans="1:130" s="465" customFormat="1" ht="26.25" customHeight="1" x14ac:dyDescent="0.15">
      <c r="A117" s="664" t="s">
        <v>121</v>
      </c>
      <c r="B117" s="665"/>
      <c r="C117" s="665"/>
      <c r="D117" s="665"/>
      <c r="E117" s="665"/>
      <c r="F117" s="665"/>
      <c r="G117" s="665"/>
      <c r="H117" s="665"/>
      <c r="I117" s="665"/>
      <c r="J117" s="665"/>
      <c r="K117" s="665"/>
      <c r="L117" s="665"/>
      <c r="M117" s="665"/>
      <c r="N117" s="665"/>
      <c r="O117" s="665"/>
      <c r="P117" s="665"/>
      <c r="Q117" s="665"/>
      <c r="R117" s="665"/>
      <c r="S117" s="665"/>
      <c r="T117" s="665"/>
      <c r="U117" s="665"/>
      <c r="V117" s="665"/>
      <c r="W117" s="665"/>
      <c r="X117" s="665"/>
      <c r="Y117" s="732" t="s">
        <v>394</v>
      </c>
      <c r="Z117" s="666"/>
      <c r="AA117" s="733">
        <v>490931</v>
      </c>
      <c r="AB117" s="734"/>
      <c r="AC117" s="734"/>
      <c r="AD117" s="734"/>
      <c r="AE117" s="735"/>
      <c r="AF117" s="736">
        <v>502388</v>
      </c>
      <c r="AG117" s="734"/>
      <c r="AH117" s="734"/>
      <c r="AI117" s="734"/>
      <c r="AJ117" s="735"/>
      <c r="AK117" s="736">
        <v>466586</v>
      </c>
      <c r="AL117" s="734"/>
      <c r="AM117" s="734"/>
      <c r="AN117" s="734"/>
      <c r="AO117" s="735"/>
      <c r="AP117" s="737"/>
      <c r="AQ117" s="738"/>
      <c r="AR117" s="738"/>
      <c r="AS117" s="738"/>
      <c r="AT117" s="739"/>
      <c r="AU117" s="701"/>
      <c r="AV117" s="702"/>
      <c r="AW117" s="702"/>
      <c r="AX117" s="702"/>
      <c r="AY117" s="702"/>
      <c r="AZ117" s="729" t="s">
        <v>395</v>
      </c>
      <c r="BA117" s="730"/>
      <c r="BB117" s="730"/>
      <c r="BC117" s="730"/>
      <c r="BD117" s="730"/>
      <c r="BE117" s="730"/>
      <c r="BF117" s="730"/>
      <c r="BG117" s="730"/>
      <c r="BH117" s="730"/>
      <c r="BI117" s="730"/>
      <c r="BJ117" s="730"/>
      <c r="BK117" s="730"/>
      <c r="BL117" s="730"/>
      <c r="BM117" s="730"/>
      <c r="BN117" s="730"/>
      <c r="BO117" s="730"/>
      <c r="BP117" s="731"/>
      <c r="BQ117" s="706" t="s">
        <v>66</v>
      </c>
      <c r="BR117" s="707"/>
      <c r="BS117" s="707"/>
      <c r="BT117" s="707"/>
      <c r="BU117" s="707"/>
      <c r="BV117" s="707" t="s">
        <v>66</v>
      </c>
      <c r="BW117" s="707"/>
      <c r="BX117" s="707"/>
      <c r="BY117" s="707"/>
      <c r="BZ117" s="707"/>
      <c r="CA117" s="707" t="s">
        <v>66</v>
      </c>
      <c r="CB117" s="707"/>
      <c r="CC117" s="707"/>
      <c r="CD117" s="707"/>
      <c r="CE117" s="707"/>
      <c r="CF117" s="708" t="s">
        <v>66</v>
      </c>
      <c r="CG117" s="709"/>
      <c r="CH117" s="709"/>
      <c r="CI117" s="709"/>
      <c r="CJ117" s="709"/>
      <c r="CK117" s="710"/>
      <c r="CL117" s="711"/>
      <c r="CM117" s="703" t="s">
        <v>396</v>
      </c>
      <c r="CN117" s="704"/>
      <c r="CO117" s="704"/>
      <c r="CP117" s="704"/>
      <c r="CQ117" s="704"/>
      <c r="CR117" s="704"/>
      <c r="CS117" s="704"/>
      <c r="CT117" s="704"/>
      <c r="CU117" s="704"/>
      <c r="CV117" s="704"/>
      <c r="CW117" s="704"/>
      <c r="CX117" s="704"/>
      <c r="CY117" s="704"/>
      <c r="CZ117" s="704"/>
      <c r="DA117" s="704"/>
      <c r="DB117" s="704"/>
      <c r="DC117" s="704"/>
      <c r="DD117" s="704"/>
      <c r="DE117" s="704"/>
      <c r="DF117" s="705"/>
      <c r="DG117" s="716" t="s">
        <v>66</v>
      </c>
      <c r="DH117" s="717"/>
      <c r="DI117" s="717"/>
      <c r="DJ117" s="717"/>
      <c r="DK117" s="718"/>
      <c r="DL117" s="719" t="s">
        <v>66</v>
      </c>
      <c r="DM117" s="717"/>
      <c r="DN117" s="717"/>
      <c r="DO117" s="717"/>
      <c r="DP117" s="718"/>
      <c r="DQ117" s="719" t="s">
        <v>66</v>
      </c>
      <c r="DR117" s="717"/>
      <c r="DS117" s="717"/>
      <c r="DT117" s="717"/>
      <c r="DU117" s="718"/>
      <c r="DV117" s="720" t="s">
        <v>66</v>
      </c>
      <c r="DW117" s="721"/>
      <c r="DX117" s="721"/>
      <c r="DY117" s="721"/>
      <c r="DZ117" s="722"/>
    </row>
    <row r="118" spans="1:130" s="465" customFormat="1" ht="26.25" customHeight="1" x14ac:dyDescent="0.15">
      <c r="A118" s="664" t="s">
        <v>369</v>
      </c>
      <c r="B118" s="665"/>
      <c r="C118" s="665"/>
      <c r="D118" s="665"/>
      <c r="E118" s="665"/>
      <c r="F118" s="665"/>
      <c r="G118" s="665"/>
      <c r="H118" s="665"/>
      <c r="I118" s="665"/>
      <c r="J118" s="665"/>
      <c r="K118" s="665"/>
      <c r="L118" s="665"/>
      <c r="M118" s="665"/>
      <c r="N118" s="665"/>
      <c r="O118" s="665"/>
      <c r="P118" s="665"/>
      <c r="Q118" s="665"/>
      <c r="R118" s="665"/>
      <c r="S118" s="665"/>
      <c r="T118" s="665"/>
      <c r="U118" s="665"/>
      <c r="V118" s="665"/>
      <c r="W118" s="665"/>
      <c r="X118" s="665"/>
      <c r="Y118" s="665"/>
      <c r="Z118" s="666"/>
      <c r="AA118" s="667" t="s">
        <v>367</v>
      </c>
      <c r="AB118" s="665"/>
      <c r="AC118" s="665"/>
      <c r="AD118" s="665"/>
      <c r="AE118" s="666"/>
      <c r="AF118" s="667" t="s">
        <v>238</v>
      </c>
      <c r="AG118" s="665"/>
      <c r="AH118" s="665"/>
      <c r="AI118" s="665"/>
      <c r="AJ118" s="666"/>
      <c r="AK118" s="667" t="s">
        <v>237</v>
      </c>
      <c r="AL118" s="665"/>
      <c r="AM118" s="665"/>
      <c r="AN118" s="665"/>
      <c r="AO118" s="666"/>
      <c r="AP118" s="740" t="s">
        <v>368</v>
      </c>
      <c r="AQ118" s="741"/>
      <c r="AR118" s="741"/>
      <c r="AS118" s="741"/>
      <c r="AT118" s="742"/>
      <c r="AU118" s="701"/>
      <c r="AV118" s="702"/>
      <c r="AW118" s="702"/>
      <c r="AX118" s="702"/>
      <c r="AY118" s="702"/>
      <c r="AZ118" s="743" t="s">
        <v>397</v>
      </c>
      <c r="BA118" s="727"/>
      <c r="BB118" s="727"/>
      <c r="BC118" s="727"/>
      <c r="BD118" s="727"/>
      <c r="BE118" s="727"/>
      <c r="BF118" s="727"/>
      <c r="BG118" s="727"/>
      <c r="BH118" s="727"/>
      <c r="BI118" s="727"/>
      <c r="BJ118" s="727"/>
      <c r="BK118" s="727"/>
      <c r="BL118" s="727"/>
      <c r="BM118" s="727"/>
      <c r="BN118" s="727"/>
      <c r="BO118" s="727"/>
      <c r="BP118" s="728"/>
      <c r="BQ118" s="744" t="s">
        <v>66</v>
      </c>
      <c r="BR118" s="745"/>
      <c r="BS118" s="745"/>
      <c r="BT118" s="745"/>
      <c r="BU118" s="745"/>
      <c r="BV118" s="745" t="s">
        <v>66</v>
      </c>
      <c r="BW118" s="745"/>
      <c r="BX118" s="745"/>
      <c r="BY118" s="745"/>
      <c r="BZ118" s="745"/>
      <c r="CA118" s="745" t="s">
        <v>66</v>
      </c>
      <c r="CB118" s="745"/>
      <c r="CC118" s="745"/>
      <c r="CD118" s="745"/>
      <c r="CE118" s="745"/>
      <c r="CF118" s="708" t="s">
        <v>66</v>
      </c>
      <c r="CG118" s="709"/>
      <c r="CH118" s="709"/>
      <c r="CI118" s="709"/>
      <c r="CJ118" s="709"/>
      <c r="CK118" s="710"/>
      <c r="CL118" s="711"/>
      <c r="CM118" s="703" t="s">
        <v>398</v>
      </c>
      <c r="CN118" s="704"/>
      <c r="CO118" s="704"/>
      <c r="CP118" s="704"/>
      <c r="CQ118" s="704"/>
      <c r="CR118" s="704"/>
      <c r="CS118" s="704"/>
      <c r="CT118" s="704"/>
      <c r="CU118" s="704"/>
      <c r="CV118" s="704"/>
      <c r="CW118" s="704"/>
      <c r="CX118" s="704"/>
      <c r="CY118" s="704"/>
      <c r="CZ118" s="704"/>
      <c r="DA118" s="704"/>
      <c r="DB118" s="704"/>
      <c r="DC118" s="704"/>
      <c r="DD118" s="704"/>
      <c r="DE118" s="704"/>
      <c r="DF118" s="705"/>
      <c r="DG118" s="716" t="s">
        <v>66</v>
      </c>
      <c r="DH118" s="717"/>
      <c r="DI118" s="717"/>
      <c r="DJ118" s="717"/>
      <c r="DK118" s="718"/>
      <c r="DL118" s="719" t="s">
        <v>66</v>
      </c>
      <c r="DM118" s="717"/>
      <c r="DN118" s="717"/>
      <c r="DO118" s="717"/>
      <c r="DP118" s="718"/>
      <c r="DQ118" s="719" t="s">
        <v>66</v>
      </c>
      <c r="DR118" s="717"/>
      <c r="DS118" s="717"/>
      <c r="DT118" s="717"/>
      <c r="DU118" s="718"/>
      <c r="DV118" s="720" t="s">
        <v>66</v>
      </c>
      <c r="DW118" s="721"/>
      <c r="DX118" s="721"/>
      <c r="DY118" s="721"/>
      <c r="DZ118" s="722"/>
    </row>
    <row r="119" spans="1:130" s="465" customFormat="1" ht="26.25" customHeight="1" x14ac:dyDescent="0.15">
      <c r="A119" s="746" t="s">
        <v>373</v>
      </c>
      <c r="B119" s="688"/>
      <c r="C119" s="682" t="s">
        <v>374</v>
      </c>
      <c r="D119" s="671"/>
      <c r="E119" s="671"/>
      <c r="F119" s="671"/>
      <c r="G119" s="671"/>
      <c r="H119" s="671"/>
      <c r="I119" s="671"/>
      <c r="J119" s="671"/>
      <c r="K119" s="671"/>
      <c r="L119" s="671"/>
      <c r="M119" s="671"/>
      <c r="N119" s="671"/>
      <c r="O119" s="671"/>
      <c r="P119" s="671"/>
      <c r="Q119" s="671"/>
      <c r="R119" s="671"/>
      <c r="S119" s="671"/>
      <c r="T119" s="671"/>
      <c r="U119" s="671"/>
      <c r="V119" s="671"/>
      <c r="W119" s="671"/>
      <c r="X119" s="671"/>
      <c r="Y119" s="671"/>
      <c r="Z119" s="672"/>
      <c r="AA119" s="673" t="s">
        <v>66</v>
      </c>
      <c r="AB119" s="674"/>
      <c r="AC119" s="674"/>
      <c r="AD119" s="674"/>
      <c r="AE119" s="675"/>
      <c r="AF119" s="676" t="s">
        <v>66</v>
      </c>
      <c r="AG119" s="674"/>
      <c r="AH119" s="674"/>
      <c r="AI119" s="674"/>
      <c r="AJ119" s="675"/>
      <c r="AK119" s="676" t="s">
        <v>66</v>
      </c>
      <c r="AL119" s="674"/>
      <c r="AM119" s="674"/>
      <c r="AN119" s="674"/>
      <c r="AO119" s="675"/>
      <c r="AP119" s="677" t="s">
        <v>66</v>
      </c>
      <c r="AQ119" s="678"/>
      <c r="AR119" s="678"/>
      <c r="AS119" s="678"/>
      <c r="AT119" s="679"/>
      <c r="AU119" s="747"/>
      <c r="AV119" s="748"/>
      <c r="AW119" s="748"/>
      <c r="AX119" s="748"/>
      <c r="AY119" s="748"/>
      <c r="AZ119" s="749" t="s">
        <v>121</v>
      </c>
      <c r="BA119" s="749"/>
      <c r="BB119" s="749"/>
      <c r="BC119" s="749"/>
      <c r="BD119" s="749"/>
      <c r="BE119" s="749"/>
      <c r="BF119" s="749"/>
      <c r="BG119" s="749"/>
      <c r="BH119" s="749"/>
      <c r="BI119" s="749"/>
      <c r="BJ119" s="749"/>
      <c r="BK119" s="749"/>
      <c r="BL119" s="749"/>
      <c r="BM119" s="749"/>
      <c r="BN119" s="749"/>
      <c r="BO119" s="732" t="s">
        <v>399</v>
      </c>
      <c r="BP119" s="750"/>
      <c r="BQ119" s="744">
        <v>4929435</v>
      </c>
      <c r="BR119" s="745"/>
      <c r="BS119" s="745"/>
      <c r="BT119" s="745"/>
      <c r="BU119" s="745"/>
      <c r="BV119" s="745">
        <v>4816835</v>
      </c>
      <c r="BW119" s="745"/>
      <c r="BX119" s="745"/>
      <c r="BY119" s="745"/>
      <c r="BZ119" s="745"/>
      <c r="CA119" s="745">
        <v>4952927</v>
      </c>
      <c r="CB119" s="745"/>
      <c r="CC119" s="745"/>
      <c r="CD119" s="745"/>
      <c r="CE119" s="745"/>
      <c r="CF119" s="751"/>
      <c r="CG119" s="752"/>
      <c r="CH119" s="752"/>
      <c r="CI119" s="752"/>
      <c r="CJ119" s="753"/>
      <c r="CK119" s="754"/>
      <c r="CL119" s="755"/>
      <c r="CM119" s="743" t="s">
        <v>400</v>
      </c>
      <c r="CN119" s="727"/>
      <c r="CO119" s="727"/>
      <c r="CP119" s="727"/>
      <c r="CQ119" s="727"/>
      <c r="CR119" s="727"/>
      <c r="CS119" s="727"/>
      <c r="CT119" s="727"/>
      <c r="CU119" s="727"/>
      <c r="CV119" s="727"/>
      <c r="CW119" s="727"/>
      <c r="CX119" s="727"/>
      <c r="CY119" s="727"/>
      <c r="CZ119" s="727"/>
      <c r="DA119" s="727"/>
      <c r="DB119" s="727"/>
      <c r="DC119" s="727"/>
      <c r="DD119" s="727"/>
      <c r="DE119" s="727"/>
      <c r="DF119" s="728"/>
      <c r="DG119" s="756" t="s">
        <v>66</v>
      </c>
      <c r="DH119" s="757"/>
      <c r="DI119" s="757"/>
      <c r="DJ119" s="757"/>
      <c r="DK119" s="758"/>
      <c r="DL119" s="759" t="s">
        <v>66</v>
      </c>
      <c r="DM119" s="757"/>
      <c r="DN119" s="757"/>
      <c r="DO119" s="757"/>
      <c r="DP119" s="758"/>
      <c r="DQ119" s="759" t="s">
        <v>66</v>
      </c>
      <c r="DR119" s="757"/>
      <c r="DS119" s="757"/>
      <c r="DT119" s="757"/>
      <c r="DU119" s="758"/>
      <c r="DV119" s="760" t="s">
        <v>66</v>
      </c>
      <c r="DW119" s="761"/>
      <c r="DX119" s="761"/>
      <c r="DY119" s="761"/>
      <c r="DZ119" s="762"/>
    </row>
    <row r="120" spans="1:130" s="465" customFormat="1" ht="26.25" customHeight="1" x14ac:dyDescent="0.15">
      <c r="A120" s="763"/>
      <c r="B120" s="711"/>
      <c r="C120" s="703" t="s">
        <v>377</v>
      </c>
      <c r="D120" s="704"/>
      <c r="E120" s="704"/>
      <c r="F120" s="704"/>
      <c r="G120" s="704"/>
      <c r="H120" s="704"/>
      <c r="I120" s="704"/>
      <c r="J120" s="704"/>
      <c r="K120" s="704"/>
      <c r="L120" s="704"/>
      <c r="M120" s="704"/>
      <c r="N120" s="704"/>
      <c r="O120" s="704"/>
      <c r="P120" s="704"/>
      <c r="Q120" s="704"/>
      <c r="R120" s="704"/>
      <c r="S120" s="704"/>
      <c r="T120" s="704"/>
      <c r="U120" s="704"/>
      <c r="V120" s="704"/>
      <c r="W120" s="704"/>
      <c r="X120" s="704"/>
      <c r="Y120" s="704"/>
      <c r="Z120" s="705"/>
      <c r="AA120" s="716" t="s">
        <v>66</v>
      </c>
      <c r="AB120" s="717"/>
      <c r="AC120" s="717"/>
      <c r="AD120" s="717"/>
      <c r="AE120" s="718"/>
      <c r="AF120" s="719" t="s">
        <v>66</v>
      </c>
      <c r="AG120" s="717"/>
      <c r="AH120" s="717"/>
      <c r="AI120" s="717"/>
      <c r="AJ120" s="718"/>
      <c r="AK120" s="719" t="s">
        <v>66</v>
      </c>
      <c r="AL120" s="717"/>
      <c r="AM120" s="717"/>
      <c r="AN120" s="717"/>
      <c r="AO120" s="718"/>
      <c r="AP120" s="720" t="s">
        <v>66</v>
      </c>
      <c r="AQ120" s="721"/>
      <c r="AR120" s="721"/>
      <c r="AS120" s="721"/>
      <c r="AT120" s="722"/>
      <c r="AU120" s="764" t="s">
        <v>401</v>
      </c>
      <c r="AV120" s="765"/>
      <c r="AW120" s="765"/>
      <c r="AX120" s="765"/>
      <c r="AY120" s="766"/>
      <c r="AZ120" s="682" t="s">
        <v>402</v>
      </c>
      <c r="BA120" s="671"/>
      <c r="BB120" s="671"/>
      <c r="BC120" s="671"/>
      <c r="BD120" s="671"/>
      <c r="BE120" s="671"/>
      <c r="BF120" s="671"/>
      <c r="BG120" s="671"/>
      <c r="BH120" s="671"/>
      <c r="BI120" s="671"/>
      <c r="BJ120" s="671"/>
      <c r="BK120" s="671"/>
      <c r="BL120" s="671"/>
      <c r="BM120" s="671"/>
      <c r="BN120" s="671"/>
      <c r="BO120" s="671"/>
      <c r="BP120" s="672"/>
      <c r="BQ120" s="683">
        <v>2126196</v>
      </c>
      <c r="BR120" s="684"/>
      <c r="BS120" s="684"/>
      <c r="BT120" s="684"/>
      <c r="BU120" s="684"/>
      <c r="BV120" s="684">
        <v>2089189</v>
      </c>
      <c r="BW120" s="684"/>
      <c r="BX120" s="684"/>
      <c r="BY120" s="684"/>
      <c r="BZ120" s="684"/>
      <c r="CA120" s="684">
        <v>2024210</v>
      </c>
      <c r="CB120" s="684"/>
      <c r="CC120" s="684"/>
      <c r="CD120" s="684"/>
      <c r="CE120" s="684"/>
      <c r="CF120" s="685">
        <v>116.7</v>
      </c>
      <c r="CG120" s="686"/>
      <c r="CH120" s="686"/>
      <c r="CI120" s="686"/>
      <c r="CJ120" s="686"/>
      <c r="CK120" s="767" t="s">
        <v>403</v>
      </c>
      <c r="CL120" s="768"/>
      <c r="CM120" s="768"/>
      <c r="CN120" s="768"/>
      <c r="CO120" s="769"/>
      <c r="CP120" s="770" t="s">
        <v>342</v>
      </c>
      <c r="CQ120" s="771"/>
      <c r="CR120" s="771"/>
      <c r="CS120" s="771"/>
      <c r="CT120" s="771"/>
      <c r="CU120" s="771"/>
      <c r="CV120" s="771"/>
      <c r="CW120" s="771"/>
      <c r="CX120" s="771"/>
      <c r="CY120" s="771"/>
      <c r="CZ120" s="771"/>
      <c r="DA120" s="771"/>
      <c r="DB120" s="771"/>
      <c r="DC120" s="771"/>
      <c r="DD120" s="771"/>
      <c r="DE120" s="771"/>
      <c r="DF120" s="772"/>
      <c r="DG120" s="683">
        <v>339358</v>
      </c>
      <c r="DH120" s="684"/>
      <c r="DI120" s="684"/>
      <c r="DJ120" s="684"/>
      <c r="DK120" s="684"/>
      <c r="DL120" s="684">
        <v>383041</v>
      </c>
      <c r="DM120" s="684"/>
      <c r="DN120" s="684"/>
      <c r="DO120" s="684"/>
      <c r="DP120" s="684"/>
      <c r="DQ120" s="684">
        <v>456024</v>
      </c>
      <c r="DR120" s="684"/>
      <c r="DS120" s="684"/>
      <c r="DT120" s="684"/>
      <c r="DU120" s="684"/>
      <c r="DV120" s="689">
        <v>26.3</v>
      </c>
      <c r="DW120" s="689"/>
      <c r="DX120" s="689"/>
      <c r="DY120" s="689"/>
      <c r="DZ120" s="690"/>
    </row>
    <row r="121" spans="1:130" s="465" customFormat="1" ht="26.25" customHeight="1" x14ac:dyDescent="0.15">
      <c r="A121" s="763"/>
      <c r="B121" s="711"/>
      <c r="C121" s="729" t="s">
        <v>404</v>
      </c>
      <c r="D121" s="730"/>
      <c r="E121" s="730"/>
      <c r="F121" s="730"/>
      <c r="G121" s="730"/>
      <c r="H121" s="730"/>
      <c r="I121" s="730"/>
      <c r="J121" s="730"/>
      <c r="K121" s="730"/>
      <c r="L121" s="730"/>
      <c r="M121" s="730"/>
      <c r="N121" s="730"/>
      <c r="O121" s="730"/>
      <c r="P121" s="730"/>
      <c r="Q121" s="730"/>
      <c r="R121" s="730"/>
      <c r="S121" s="730"/>
      <c r="T121" s="730"/>
      <c r="U121" s="730"/>
      <c r="V121" s="730"/>
      <c r="W121" s="730"/>
      <c r="X121" s="730"/>
      <c r="Y121" s="730"/>
      <c r="Z121" s="731"/>
      <c r="AA121" s="716" t="s">
        <v>66</v>
      </c>
      <c r="AB121" s="717"/>
      <c r="AC121" s="717"/>
      <c r="AD121" s="717"/>
      <c r="AE121" s="718"/>
      <c r="AF121" s="719" t="s">
        <v>66</v>
      </c>
      <c r="AG121" s="717"/>
      <c r="AH121" s="717"/>
      <c r="AI121" s="717"/>
      <c r="AJ121" s="718"/>
      <c r="AK121" s="719" t="s">
        <v>66</v>
      </c>
      <c r="AL121" s="717"/>
      <c r="AM121" s="717"/>
      <c r="AN121" s="717"/>
      <c r="AO121" s="718"/>
      <c r="AP121" s="720" t="s">
        <v>66</v>
      </c>
      <c r="AQ121" s="721"/>
      <c r="AR121" s="721"/>
      <c r="AS121" s="721"/>
      <c r="AT121" s="722"/>
      <c r="AU121" s="773"/>
      <c r="AV121" s="774"/>
      <c r="AW121" s="774"/>
      <c r="AX121" s="774"/>
      <c r="AY121" s="775"/>
      <c r="AZ121" s="703" t="s">
        <v>405</v>
      </c>
      <c r="BA121" s="704"/>
      <c r="BB121" s="704"/>
      <c r="BC121" s="704"/>
      <c r="BD121" s="704"/>
      <c r="BE121" s="704"/>
      <c r="BF121" s="704"/>
      <c r="BG121" s="704"/>
      <c r="BH121" s="704"/>
      <c r="BI121" s="704"/>
      <c r="BJ121" s="704"/>
      <c r="BK121" s="704"/>
      <c r="BL121" s="704"/>
      <c r="BM121" s="704"/>
      <c r="BN121" s="704"/>
      <c r="BO121" s="704"/>
      <c r="BP121" s="705"/>
      <c r="BQ121" s="706">
        <v>473417</v>
      </c>
      <c r="BR121" s="707"/>
      <c r="BS121" s="707"/>
      <c r="BT121" s="707"/>
      <c r="BU121" s="707"/>
      <c r="BV121" s="707">
        <v>420129</v>
      </c>
      <c r="BW121" s="707"/>
      <c r="BX121" s="707"/>
      <c r="BY121" s="707"/>
      <c r="BZ121" s="707"/>
      <c r="CA121" s="707">
        <v>373607</v>
      </c>
      <c r="CB121" s="707"/>
      <c r="CC121" s="707"/>
      <c r="CD121" s="707"/>
      <c r="CE121" s="707"/>
      <c r="CF121" s="708">
        <v>21.5</v>
      </c>
      <c r="CG121" s="709"/>
      <c r="CH121" s="709"/>
      <c r="CI121" s="709"/>
      <c r="CJ121" s="709"/>
      <c r="CK121" s="776"/>
      <c r="CL121" s="777"/>
      <c r="CM121" s="777"/>
      <c r="CN121" s="777"/>
      <c r="CO121" s="778"/>
      <c r="CP121" s="779" t="s">
        <v>340</v>
      </c>
      <c r="CQ121" s="780"/>
      <c r="CR121" s="780"/>
      <c r="CS121" s="780"/>
      <c r="CT121" s="780"/>
      <c r="CU121" s="780"/>
      <c r="CV121" s="780"/>
      <c r="CW121" s="780"/>
      <c r="CX121" s="780"/>
      <c r="CY121" s="780"/>
      <c r="CZ121" s="780"/>
      <c r="DA121" s="780"/>
      <c r="DB121" s="780"/>
      <c r="DC121" s="780"/>
      <c r="DD121" s="780"/>
      <c r="DE121" s="780"/>
      <c r="DF121" s="781"/>
      <c r="DG121" s="706">
        <v>135707</v>
      </c>
      <c r="DH121" s="707"/>
      <c r="DI121" s="707"/>
      <c r="DJ121" s="707"/>
      <c r="DK121" s="707"/>
      <c r="DL121" s="707">
        <v>125215</v>
      </c>
      <c r="DM121" s="707"/>
      <c r="DN121" s="707"/>
      <c r="DO121" s="707"/>
      <c r="DP121" s="707"/>
      <c r="DQ121" s="707">
        <v>115036</v>
      </c>
      <c r="DR121" s="707"/>
      <c r="DS121" s="707"/>
      <c r="DT121" s="707"/>
      <c r="DU121" s="707"/>
      <c r="DV121" s="712">
        <v>6.6</v>
      </c>
      <c r="DW121" s="712"/>
      <c r="DX121" s="712"/>
      <c r="DY121" s="712"/>
      <c r="DZ121" s="713"/>
    </row>
    <row r="122" spans="1:130" s="465" customFormat="1" ht="26.25" customHeight="1" x14ac:dyDescent="0.15">
      <c r="A122" s="763"/>
      <c r="B122" s="711"/>
      <c r="C122" s="703" t="s">
        <v>387</v>
      </c>
      <c r="D122" s="704"/>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5"/>
      <c r="AA122" s="716" t="s">
        <v>66</v>
      </c>
      <c r="AB122" s="717"/>
      <c r="AC122" s="717"/>
      <c r="AD122" s="717"/>
      <c r="AE122" s="718"/>
      <c r="AF122" s="719" t="s">
        <v>66</v>
      </c>
      <c r="AG122" s="717"/>
      <c r="AH122" s="717"/>
      <c r="AI122" s="717"/>
      <c r="AJ122" s="718"/>
      <c r="AK122" s="719" t="s">
        <v>66</v>
      </c>
      <c r="AL122" s="717"/>
      <c r="AM122" s="717"/>
      <c r="AN122" s="717"/>
      <c r="AO122" s="718"/>
      <c r="AP122" s="720" t="s">
        <v>66</v>
      </c>
      <c r="AQ122" s="721"/>
      <c r="AR122" s="721"/>
      <c r="AS122" s="721"/>
      <c r="AT122" s="722"/>
      <c r="AU122" s="773"/>
      <c r="AV122" s="774"/>
      <c r="AW122" s="774"/>
      <c r="AX122" s="774"/>
      <c r="AY122" s="775"/>
      <c r="AZ122" s="743" t="s">
        <v>406</v>
      </c>
      <c r="BA122" s="727"/>
      <c r="BB122" s="727"/>
      <c r="BC122" s="727"/>
      <c r="BD122" s="727"/>
      <c r="BE122" s="727"/>
      <c r="BF122" s="727"/>
      <c r="BG122" s="727"/>
      <c r="BH122" s="727"/>
      <c r="BI122" s="727"/>
      <c r="BJ122" s="727"/>
      <c r="BK122" s="727"/>
      <c r="BL122" s="727"/>
      <c r="BM122" s="727"/>
      <c r="BN122" s="727"/>
      <c r="BO122" s="727"/>
      <c r="BP122" s="728"/>
      <c r="BQ122" s="744">
        <v>3222550</v>
      </c>
      <c r="BR122" s="745"/>
      <c r="BS122" s="745"/>
      <c r="BT122" s="745"/>
      <c r="BU122" s="745"/>
      <c r="BV122" s="745">
        <v>3132856</v>
      </c>
      <c r="BW122" s="745"/>
      <c r="BX122" s="745"/>
      <c r="BY122" s="745"/>
      <c r="BZ122" s="745"/>
      <c r="CA122" s="745">
        <v>3300918</v>
      </c>
      <c r="CB122" s="745"/>
      <c r="CC122" s="745"/>
      <c r="CD122" s="745"/>
      <c r="CE122" s="745"/>
      <c r="CF122" s="782">
        <v>190.3</v>
      </c>
      <c r="CG122" s="783"/>
      <c r="CH122" s="783"/>
      <c r="CI122" s="783"/>
      <c r="CJ122" s="783"/>
      <c r="CK122" s="776"/>
      <c r="CL122" s="777"/>
      <c r="CM122" s="777"/>
      <c r="CN122" s="777"/>
      <c r="CO122" s="778"/>
      <c r="CP122" s="779" t="s">
        <v>337</v>
      </c>
      <c r="CQ122" s="780"/>
      <c r="CR122" s="780"/>
      <c r="CS122" s="780"/>
      <c r="CT122" s="780"/>
      <c r="CU122" s="780"/>
      <c r="CV122" s="780"/>
      <c r="CW122" s="780"/>
      <c r="CX122" s="780"/>
      <c r="CY122" s="780"/>
      <c r="CZ122" s="780"/>
      <c r="DA122" s="780"/>
      <c r="DB122" s="780"/>
      <c r="DC122" s="780"/>
      <c r="DD122" s="780"/>
      <c r="DE122" s="780"/>
      <c r="DF122" s="781"/>
      <c r="DG122" s="706">
        <v>36104</v>
      </c>
      <c r="DH122" s="707"/>
      <c r="DI122" s="707"/>
      <c r="DJ122" s="707"/>
      <c r="DK122" s="707"/>
      <c r="DL122" s="707">
        <v>59540</v>
      </c>
      <c r="DM122" s="707"/>
      <c r="DN122" s="707"/>
      <c r="DO122" s="707"/>
      <c r="DP122" s="707"/>
      <c r="DQ122" s="707">
        <v>60608</v>
      </c>
      <c r="DR122" s="707"/>
      <c r="DS122" s="707"/>
      <c r="DT122" s="707"/>
      <c r="DU122" s="707"/>
      <c r="DV122" s="712">
        <v>3.5</v>
      </c>
      <c r="DW122" s="712"/>
      <c r="DX122" s="712"/>
      <c r="DY122" s="712"/>
      <c r="DZ122" s="713"/>
    </row>
    <row r="123" spans="1:130" s="465" customFormat="1" ht="26.25" customHeight="1" x14ac:dyDescent="0.15">
      <c r="A123" s="763"/>
      <c r="B123" s="711"/>
      <c r="C123" s="703" t="s">
        <v>393</v>
      </c>
      <c r="D123" s="704"/>
      <c r="E123" s="704"/>
      <c r="F123" s="704"/>
      <c r="G123" s="704"/>
      <c r="H123" s="704"/>
      <c r="I123" s="704"/>
      <c r="J123" s="704"/>
      <c r="K123" s="704"/>
      <c r="L123" s="704"/>
      <c r="M123" s="704"/>
      <c r="N123" s="704"/>
      <c r="O123" s="704"/>
      <c r="P123" s="704"/>
      <c r="Q123" s="704"/>
      <c r="R123" s="704"/>
      <c r="S123" s="704"/>
      <c r="T123" s="704"/>
      <c r="U123" s="704"/>
      <c r="V123" s="704"/>
      <c r="W123" s="704"/>
      <c r="X123" s="704"/>
      <c r="Y123" s="704"/>
      <c r="Z123" s="705"/>
      <c r="AA123" s="716" t="s">
        <v>66</v>
      </c>
      <c r="AB123" s="717"/>
      <c r="AC123" s="717"/>
      <c r="AD123" s="717"/>
      <c r="AE123" s="718"/>
      <c r="AF123" s="719" t="s">
        <v>66</v>
      </c>
      <c r="AG123" s="717"/>
      <c r="AH123" s="717"/>
      <c r="AI123" s="717"/>
      <c r="AJ123" s="718"/>
      <c r="AK123" s="719" t="s">
        <v>66</v>
      </c>
      <c r="AL123" s="717"/>
      <c r="AM123" s="717"/>
      <c r="AN123" s="717"/>
      <c r="AO123" s="718"/>
      <c r="AP123" s="720" t="s">
        <v>66</v>
      </c>
      <c r="AQ123" s="721"/>
      <c r="AR123" s="721"/>
      <c r="AS123" s="721"/>
      <c r="AT123" s="722"/>
      <c r="AU123" s="784"/>
      <c r="AV123" s="785"/>
      <c r="AW123" s="785"/>
      <c r="AX123" s="785"/>
      <c r="AY123" s="785"/>
      <c r="AZ123" s="749" t="s">
        <v>121</v>
      </c>
      <c r="BA123" s="749"/>
      <c r="BB123" s="749"/>
      <c r="BC123" s="749"/>
      <c r="BD123" s="749"/>
      <c r="BE123" s="749"/>
      <c r="BF123" s="749"/>
      <c r="BG123" s="749"/>
      <c r="BH123" s="749"/>
      <c r="BI123" s="749"/>
      <c r="BJ123" s="749"/>
      <c r="BK123" s="749"/>
      <c r="BL123" s="749"/>
      <c r="BM123" s="749"/>
      <c r="BN123" s="749"/>
      <c r="BO123" s="732" t="s">
        <v>407</v>
      </c>
      <c r="BP123" s="750"/>
      <c r="BQ123" s="786">
        <v>5822163</v>
      </c>
      <c r="BR123" s="787"/>
      <c r="BS123" s="787"/>
      <c r="BT123" s="787"/>
      <c r="BU123" s="787"/>
      <c r="BV123" s="787">
        <v>5642174</v>
      </c>
      <c r="BW123" s="787"/>
      <c r="BX123" s="787"/>
      <c r="BY123" s="787"/>
      <c r="BZ123" s="787"/>
      <c r="CA123" s="787">
        <v>5698735</v>
      </c>
      <c r="CB123" s="787"/>
      <c r="CC123" s="787"/>
      <c r="CD123" s="787"/>
      <c r="CE123" s="787"/>
      <c r="CF123" s="751"/>
      <c r="CG123" s="752"/>
      <c r="CH123" s="752"/>
      <c r="CI123" s="752"/>
      <c r="CJ123" s="753"/>
      <c r="CK123" s="776"/>
      <c r="CL123" s="777"/>
      <c r="CM123" s="777"/>
      <c r="CN123" s="777"/>
      <c r="CO123" s="778"/>
      <c r="CP123" s="779" t="s">
        <v>338</v>
      </c>
      <c r="CQ123" s="780"/>
      <c r="CR123" s="780"/>
      <c r="CS123" s="780"/>
      <c r="CT123" s="780"/>
      <c r="CU123" s="780"/>
      <c r="CV123" s="780"/>
      <c r="CW123" s="780"/>
      <c r="CX123" s="780"/>
      <c r="CY123" s="780"/>
      <c r="CZ123" s="780"/>
      <c r="DA123" s="780"/>
      <c r="DB123" s="780"/>
      <c r="DC123" s="780"/>
      <c r="DD123" s="780"/>
      <c r="DE123" s="780"/>
      <c r="DF123" s="781"/>
      <c r="DG123" s="716">
        <v>35514</v>
      </c>
      <c r="DH123" s="717"/>
      <c r="DI123" s="717"/>
      <c r="DJ123" s="717"/>
      <c r="DK123" s="718"/>
      <c r="DL123" s="719">
        <v>51334</v>
      </c>
      <c r="DM123" s="717"/>
      <c r="DN123" s="717"/>
      <c r="DO123" s="717"/>
      <c r="DP123" s="718"/>
      <c r="DQ123" s="719">
        <v>56598</v>
      </c>
      <c r="DR123" s="717"/>
      <c r="DS123" s="717"/>
      <c r="DT123" s="717"/>
      <c r="DU123" s="718"/>
      <c r="DV123" s="720">
        <v>3.3</v>
      </c>
      <c r="DW123" s="721"/>
      <c r="DX123" s="721"/>
      <c r="DY123" s="721"/>
      <c r="DZ123" s="722"/>
    </row>
    <row r="124" spans="1:130" s="465" customFormat="1" ht="26.25" customHeight="1" thickBot="1" x14ac:dyDescent="0.2">
      <c r="A124" s="763"/>
      <c r="B124" s="711"/>
      <c r="C124" s="703" t="s">
        <v>396</v>
      </c>
      <c r="D124" s="704"/>
      <c r="E124" s="704"/>
      <c r="F124" s="704"/>
      <c r="G124" s="704"/>
      <c r="H124" s="704"/>
      <c r="I124" s="704"/>
      <c r="J124" s="704"/>
      <c r="K124" s="704"/>
      <c r="L124" s="704"/>
      <c r="M124" s="704"/>
      <c r="N124" s="704"/>
      <c r="O124" s="704"/>
      <c r="P124" s="704"/>
      <c r="Q124" s="704"/>
      <c r="R124" s="704"/>
      <c r="S124" s="704"/>
      <c r="T124" s="704"/>
      <c r="U124" s="704"/>
      <c r="V124" s="704"/>
      <c r="W124" s="704"/>
      <c r="X124" s="704"/>
      <c r="Y124" s="704"/>
      <c r="Z124" s="705"/>
      <c r="AA124" s="716" t="s">
        <v>66</v>
      </c>
      <c r="AB124" s="717"/>
      <c r="AC124" s="717"/>
      <c r="AD124" s="717"/>
      <c r="AE124" s="718"/>
      <c r="AF124" s="719" t="s">
        <v>66</v>
      </c>
      <c r="AG124" s="717"/>
      <c r="AH124" s="717"/>
      <c r="AI124" s="717"/>
      <c r="AJ124" s="718"/>
      <c r="AK124" s="719" t="s">
        <v>66</v>
      </c>
      <c r="AL124" s="717"/>
      <c r="AM124" s="717"/>
      <c r="AN124" s="717"/>
      <c r="AO124" s="718"/>
      <c r="AP124" s="720" t="s">
        <v>66</v>
      </c>
      <c r="AQ124" s="721"/>
      <c r="AR124" s="721"/>
      <c r="AS124" s="721"/>
      <c r="AT124" s="722"/>
      <c r="AU124" s="788" t="s">
        <v>408</v>
      </c>
      <c r="AV124" s="789"/>
      <c r="AW124" s="789"/>
      <c r="AX124" s="789"/>
      <c r="AY124" s="789"/>
      <c r="AZ124" s="789"/>
      <c r="BA124" s="789"/>
      <c r="BB124" s="789"/>
      <c r="BC124" s="789"/>
      <c r="BD124" s="789"/>
      <c r="BE124" s="789"/>
      <c r="BF124" s="789"/>
      <c r="BG124" s="789"/>
      <c r="BH124" s="789"/>
      <c r="BI124" s="789"/>
      <c r="BJ124" s="789"/>
      <c r="BK124" s="789"/>
      <c r="BL124" s="789"/>
      <c r="BM124" s="789"/>
      <c r="BN124" s="789"/>
      <c r="BO124" s="789"/>
      <c r="BP124" s="790"/>
      <c r="BQ124" s="791" t="s">
        <v>66</v>
      </c>
      <c r="BR124" s="792"/>
      <c r="BS124" s="792"/>
      <c r="BT124" s="792"/>
      <c r="BU124" s="792"/>
      <c r="BV124" s="792" t="s">
        <v>66</v>
      </c>
      <c r="BW124" s="792"/>
      <c r="BX124" s="792"/>
      <c r="BY124" s="792"/>
      <c r="BZ124" s="792"/>
      <c r="CA124" s="792" t="s">
        <v>66</v>
      </c>
      <c r="CB124" s="792"/>
      <c r="CC124" s="792"/>
      <c r="CD124" s="792"/>
      <c r="CE124" s="792"/>
      <c r="CF124" s="793"/>
      <c r="CG124" s="794"/>
      <c r="CH124" s="794"/>
      <c r="CI124" s="794"/>
      <c r="CJ124" s="795"/>
      <c r="CK124" s="796"/>
      <c r="CL124" s="796"/>
      <c r="CM124" s="796"/>
      <c r="CN124" s="796"/>
      <c r="CO124" s="797"/>
      <c r="CP124" s="779" t="s">
        <v>409</v>
      </c>
      <c r="CQ124" s="780"/>
      <c r="CR124" s="780"/>
      <c r="CS124" s="780"/>
      <c r="CT124" s="780"/>
      <c r="CU124" s="780"/>
      <c r="CV124" s="780"/>
      <c r="CW124" s="780"/>
      <c r="CX124" s="780"/>
      <c r="CY124" s="780"/>
      <c r="CZ124" s="780"/>
      <c r="DA124" s="780"/>
      <c r="DB124" s="780"/>
      <c r="DC124" s="780"/>
      <c r="DD124" s="780"/>
      <c r="DE124" s="780"/>
      <c r="DF124" s="781"/>
      <c r="DG124" s="756">
        <v>83656</v>
      </c>
      <c r="DH124" s="757"/>
      <c r="DI124" s="757"/>
      <c r="DJ124" s="757"/>
      <c r="DK124" s="758"/>
      <c r="DL124" s="759">
        <v>80428</v>
      </c>
      <c r="DM124" s="757"/>
      <c r="DN124" s="757"/>
      <c r="DO124" s="757"/>
      <c r="DP124" s="758"/>
      <c r="DQ124" s="759">
        <v>81565</v>
      </c>
      <c r="DR124" s="757"/>
      <c r="DS124" s="757"/>
      <c r="DT124" s="757"/>
      <c r="DU124" s="758"/>
      <c r="DV124" s="760">
        <v>4.7</v>
      </c>
      <c r="DW124" s="761"/>
      <c r="DX124" s="761"/>
      <c r="DY124" s="761"/>
      <c r="DZ124" s="762"/>
    </row>
    <row r="125" spans="1:130" s="465" customFormat="1" ht="26.25" customHeight="1" x14ac:dyDescent="0.15">
      <c r="A125" s="763"/>
      <c r="B125" s="711"/>
      <c r="C125" s="703" t="s">
        <v>398</v>
      </c>
      <c r="D125" s="704"/>
      <c r="E125" s="704"/>
      <c r="F125" s="704"/>
      <c r="G125" s="704"/>
      <c r="H125" s="704"/>
      <c r="I125" s="704"/>
      <c r="J125" s="704"/>
      <c r="K125" s="704"/>
      <c r="L125" s="704"/>
      <c r="M125" s="704"/>
      <c r="N125" s="704"/>
      <c r="O125" s="704"/>
      <c r="P125" s="704"/>
      <c r="Q125" s="704"/>
      <c r="R125" s="704"/>
      <c r="S125" s="704"/>
      <c r="T125" s="704"/>
      <c r="U125" s="704"/>
      <c r="V125" s="704"/>
      <c r="W125" s="704"/>
      <c r="X125" s="704"/>
      <c r="Y125" s="704"/>
      <c r="Z125" s="705"/>
      <c r="AA125" s="716" t="s">
        <v>66</v>
      </c>
      <c r="AB125" s="717"/>
      <c r="AC125" s="717"/>
      <c r="AD125" s="717"/>
      <c r="AE125" s="718"/>
      <c r="AF125" s="719" t="s">
        <v>66</v>
      </c>
      <c r="AG125" s="717"/>
      <c r="AH125" s="717"/>
      <c r="AI125" s="717"/>
      <c r="AJ125" s="718"/>
      <c r="AK125" s="719" t="s">
        <v>66</v>
      </c>
      <c r="AL125" s="717"/>
      <c r="AM125" s="717"/>
      <c r="AN125" s="717"/>
      <c r="AO125" s="718"/>
      <c r="AP125" s="720" t="s">
        <v>66</v>
      </c>
      <c r="AQ125" s="721"/>
      <c r="AR125" s="721"/>
      <c r="AS125" s="721"/>
      <c r="AT125" s="722"/>
      <c r="AU125" s="798"/>
      <c r="AV125" s="799"/>
      <c r="AW125" s="799"/>
      <c r="AX125" s="799"/>
      <c r="AY125" s="799"/>
      <c r="AZ125" s="799"/>
      <c r="BA125" s="799"/>
      <c r="BB125" s="799"/>
      <c r="BC125" s="799"/>
      <c r="BD125" s="799"/>
      <c r="BE125" s="799"/>
      <c r="BF125" s="799"/>
      <c r="BG125" s="799"/>
      <c r="BH125" s="799"/>
      <c r="BI125" s="799"/>
      <c r="BJ125" s="799"/>
      <c r="BK125" s="799"/>
      <c r="BL125" s="799"/>
      <c r="BM125" s="799"/>
      <c r="BN125" s="799"/>
      <c r="BO125" s="799"/>
      <c r="BP125" s="799"/>
      <c r="BQ125" s="472"/>
      <c r="BR125" s="472"/>
      <c r="BS125" s="472"/>
      <c r="BT125" s="472"/>
      <c r="BU125" s="472"/>
      <c r="BV125" s="472"/>
      <c r="BW125" s="472"/>
      <c r="BX125" s="472"/>
      <c r="BY125" s="472"/>
      <c r="BZ125" s="472"/>
      <c r="CA125" s="472"/>
      <c r="CB125" s="472"/>
      <c r="CC125" s="472"/>
      <c r="CD125" s="472"/>
      <c r="CE125" s="472"/>
      <c r="CF125" s="472"/>
      <c r="CG125" s="472"/>
      <c r="CH125" s="472"/>
      <c r="CI125" s="472"/>
      <c r="CJ125" s="800"/>
      <c r="CK125" s="801" t="s">
        <v>410</v>
      </c>
      <c r="CL125" s="768"/>
      <c r="CM125" s="768"/>
      <c r="CN125" s="768"/>
      <c r="CO125" s="769"/>
      <c r="CP125" s="682" t="s">
        <v>411</v>
      </c>
      <c r="CQ125" s="671"/>
      <c r="CR125" s="671"/>
      <c r="CS125" s="671"/>
      <c r="CT125" s="671"/>
      <c r="CU125" s="671"/>
      <c r="CV125" s="671"/>
      <c r="CW125" s="671"/>
      <c r="CX125" s="671"/>
      <c r="CY125" s="671"/>
      <c r="CZ125" s="671"/>
      <c r="DA125" s="671"/>
      <c r="DB125" s="671"/>
      <c r="DC125" s="671"/>
      <c r="DD125" s="671"/>
      <c r="DE125" s="671"/>
      <c r="DF125" s="672"/>
      <c r="DG125" s="683" t="s">
        <v>66</v>
      </c>
      <c r="DH125" s="684"/>
      <c r="DI125" s="684"/>
      <c r="DJ125" s="684"/>
      <c r="DK125" s="684"/>
      <c r="DL125" s="684" t="s">
        <v>66</v>
      </c>
      <c r="DM125" s="684"/>
      <c r="DN125" s="684"/>
      <c r="DO125" s="684"/>
      <c r="DP125" s="684"/>
      <c r="DQ125" s="684" t="s">
        <v>66</v>
      </c>
      <c r="DR125" s="684"/>
      <c r="DS125" s="684"/>
      <c r="DT125" s="684"/>
      <c r="DU125" s="684"/>
      <c r="DV125" s="689" t="s">
        <v>66</v>
      </c>
      <c r="DW125" s="689"/>
      <c r="DX125" s="689"/>
      <c r="DY125" s="689"/>
      <c r="DZ125" s="690"/>
    </row>
    <row r="126" spans="1:130" s="465" customFormat="1" ht="26.25" customHeight="1" thickBot="1" x14ac:dyDescent="0.2">
      <c r="A126" s="763"/>
      <c r="B126" s="711"/>
      <c r="C126" s="703" t="s">
        <v>400</v>
      </c>
      <c r="D126" s="704"/>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5"/>
      <c r="AA126" s="716" t="s">
        <v>66</v>
      </c>
      <c r="AB126" s="717"/>
      <c r="AC126" s="717"/>
      <c r="AD126" s="717"/>
      <c r="AE126" s="718"/>
      <c r="AF126" s="719" t="s">
        <v>66</v>
      </c>
      <c r="AG126" s="717"/>
      <c r="AH126" s="717"/>
      <c r="AI126" s="717"/>
      <c r="AJ126" s="718"/>
      <c r="AK126" s="719" t="s">
        <v>66</v>
      </c>
      <c r="AL126" s="717"/>
      <c r="AM126" s="717"/>
      <c r="AN126" s="717"/>
      <c r="AO126" s="718"/>
      <c r="AP126" s="720" t="s">
        <v>66</v>
      </c>
      <c r="AQ126" s="721"/>
      <c r="AR126" s="721"/>
      <c r="AS126" s="721"/>
      <c r="AT126" s="722"/>
      <c r="AU126" s="472"/>
      <c r="AV126" s="472"/>
      <c r="AW126" s="472"/>
      <c r="AX126" s="472"/>
      <c r="AY126" s="472"/>
      <c r="AZ126" s="472"/>
      <c r="BA126" s="472"/>
      <c r="BB126" s="472"/>
      <c r="BC126" s="472"/>
      <c r="BD126" s="472"/>
      <c r="BE126" s="472"/>
      <c r="BF126" s="472"/>
      <c r="BG126" s="472"/>
      <c r="BH126" s="472"/>
      <c r="BI126" s="472"/>
      <c r="BJ126" s="472"/>
      <c r="BK126" s="472"/>
      <c r="BL126" s="472"/>
      <c r="BM126" s="472"/>
      <c r="BN126" s="472"/>
      <c r="BO126" s="472"/>
      <c r="BP126" s="472"/>
      <c r="BQ126" s="472"/>
      <c r="BR126" s="472"/>
      <c r="BS126" s="472"/>
      <c r="BT126" s="472"/>
      <c r="BU126" s="472"/>
      <c r="BV126" s="472"/>
      <c r="BW126" s="472"/>
      <c r="BX126" s="472"/>
      <c r="BY126" s="472"/>
      <c r="BZ126" s="472"/>
      <c r="CA126" s="472"/>
      <c r="CB126" s="472"/>
      <c r="CC126" s="472"/>
      <c r="CD126" s="802"/>
      <c r="CE126" s="802"/>
      <c r="CF126" s="802"/>
      <c r="CG126" s="472"/>
      <c r="CH126" s="472"/>
      <c r="CI126" s="472"/>
      <c r="CJ126" s="800"/>
      <c r="CK126" s="803"/>
      <c r="CL126" s="777"/>
      <c r="CM126" s="777"/>
      <c r="CN126" s="777"/>
      <c r="CO126" s="778"/>
      <c r="CP126" s="703" t="s">
        <v>412</v>
      </c>
      <c r="CQ126" s="704"/>
      <c r="CR126" s="704"/>
      <c r="CS126" s="704"/>
      <c r="CT126" s="704"/>
      <c r="CU126" s="704"/>
      <c r="CV126" s="704"/>
      <c r="CW126" s="704"/>
      <c r="CX126" s="704"/>
      <c r="CY126" s="704"/>
      <c r="CZ126" s="704"/>
      <c r="DA126" s="704"/>
      <c r="DB126" s="704"/>
      <c r="DC126" s="704"/>
      <c r="DD126" s="704"/>
      <c r="DE126" s="704"/>
      <c r="DF126" s="705"/>
      <c r="DG126" s="706" t="s">
        <v>66</v>
      </c>
      <c r="DH126" s="707"/>
      <c r="DI126" s="707"/>
      <c r="DJ126" s="707"/>
      <c r="DK126" s="707"/>
      <c r="DL126" s="707" t="s">
        <v>66</v>
      </c>
      <c r="DM126" s="707"/>
      <c r="DN126" s="707"/>
      <c r="DO126" s="707"/>
      <c r="DP126" s="707"/>
      <c r="DQ126" s="707" t="s">
        <v>66</v>
      </c>
      <c r="DR126" s="707"/>
      <c r="DS126" s="707"/>
      <c r="DT126" s="707"/>
      <c r="DU126" s="707"/>
      <c r="DV126" s="712" t="s">
        <v>66</v>
      </c>
      <c r="DW126" s="712"/>
      <c r="DX126" s="712"/>
      <c r="DY126" s="712"/>
      <c r="DZ126" s="713"/>
    </row>
    <row r="127" spans="1:130" s="465" customFormat="1" ht="26.25" customHeight="1" x14ac:dyDescent="0.15">
      <c r="A127" s="804"/>
      <c r="B127" s="755"/>
      <c r="C127" s="743" t="s">
        <v>413</v>
      </c>
      <c r="D127" s="727"/>
      <c r="E127" s="727"/>
      <c r="F127" s="727"/>
      <c r="G127" s="727"/>
      <c r="H127" s="727"/>
      <c r="I127" s="727"/>
      <c r="J127" s="727"/>
      <c r="K127" s="727"/>
      <c r="L127" s="727"/>
      <c r="M127" s="727"/>
      <c r="N127" s="727"/>
      <c r="O127" s="727"/>
      <c r="P127" s="727"/>
      <c r="Q127" s="727"/>
      <c r="R127" s="727"/>
      <c r="S127" s="727"/>
      <c r="T127" s="727"/>
      <c r="U127" s="727"/>
      <c r="V127" s="727"/>
      <c r="W127" s="727"/>
      <c r="X127" s="727"/>
      <c r="Y127" s="727"/>
      <c r="Z127" s="728"/>
      <c r="AA127" s="716" t="s">
        <v>66</v>
      </c>
      <c r="AB127" s="717"/>
      <c r="AC127" s="717"/>
      <c r="AD127" s="717"/>
      <c r="AE127" s="718"/>
      <c r="AF127" s="719" t="s">
        <v>66</v>
      </c>
      <c r="AG127" s="717"/>
      <c r="AH127" s="717"/>
      <c r="AI127" s="717"/>
      <c r="AJ127" s="718"/>
      <c r="AK127" s="719" t="s">
        <v>66</v>
      </c>
      <c r="AL127" s="717"/>
      <c r="AM127" s="717"/>
      <c r="AN127" s="717"/>
      <c r="AO127" s="718"/>
      <c r="AP127" s="720" t="s">
        <v>66</v>
      </c>
      <c r="AQ127" s="721"/>
      <c r="AR127" s="721"/>
      <c r="AS127" s="721"/>
      <c r="AT127" s="722"/>
      <c r="AU127" s="472"/>
      <c r="AV127" s="472"/>
      <c r="AW127" s="472"/>
      <c r="AX127" s="805" t="s">
        <v>414</v>
      </c>
      <c r="AY127" s="806"/>
      <c r="AZ127" s="806"/>
      <c r="BA127" s="806"/>
      <c r="BB127" s="806"/>
      <c r="BC127" s="806"/>
      <c r="BD127" s="806"/>
      <c r="BE127" s="807"/>
      <c r="BF127" s="808" t="s">
        <v>415</v>
      </c>
      <c r="BG127" s="806"/>
      <c r="BH127" s="806"/>
      <c r="BI127" s="806"/>
      <c r="BJ127" s="806"/>
      <c r="BK127" s="806"/>
      <c r="BL127" s="807"/>
      <c r="BM127" s="808" t="s">
        <v>416</v>
      </c>
      <c r="BN127" s="806"/>
      <c r="BO127" s="806"/>
      <c r="BP127" s="806"/>
      <c r="BQ127" s="806"/>
      <c r="BR127" s="806"/>
      <c r="BS127" s="807"/>
      <c r="BT127" s="808" t="s">
        <v>417</v>
      </c>
      <c r="BU127" s="806"/>
      <c r="BV127" s="806"/>
      <c r="BW127" s="806"/>
      <c r="BX127" s="806"/>
      <c r="BY127" s="806"/>
      <c r="BZ127" s="809"/>
      <c r="CA127" s="472"/>
      <c r="CB127" s="472"/>
      <c r="CC127" s="472"/>
      <c r="CD127" s="802"/>
      <c r="CE127" s="802"/>
      <c r="CF127" s="802"/>
      <c r="CG127" s="472"/>
      <c r="CH127" s="472"/>
      <c r="CI127" s="472"/>
      <c r="CJ127" s="800"/>
      <c r="CK127" s="803"/>
      <c r="CL127" s="777"/>
      <c r="CM127" s="777"/>
      <c r="CN127" s="777"/>
      <c r="CO127" s="778"/>
      <c r="CP127" s="703" t="s">
        <v>418</v>
      </c>
      <c r="CQ127" s="704"/>
      <c r="CR127" s="704"/>
      <c r="CS127" s="704"/>
      <c r="CT127" s="704"/>
      <c r="CU127" s="704"/>
      <c r="CV127" s="704"/>
      <c r="CW127" s="704"/>
      <c r="CX127" s="704"/>
      <c r="CY127" s="704"/>
      <c r="CZ127" s="704"/>
      <c r="DA127" s="704"/>
      <c r="DB127" s="704"/>
      <c r="DC127" s="704"/>
      <c r="DD127" s="704"/>
      <c r="DE127" s="704"/>
      <c r="DF127" s="705"/>
      <c r="DG127" s="706" t="s">
        <v>66</v>
      </c>
      <c r="DH127" s="707"/>
      <c r="DI127" s="707"/>
      <c r="DJ127" s="707"/>
      <c r="DK127" s="707"/>
      <c r="DL127" s="707" t="s">
        <v>66</v>
      </c>
      <c r="DM127" s="707"/>
      <c r="DN127" s="707"/>
      <c r="DO127" s="707"/>
      <c r="DP127" s="707"/>
      <c r="DQ127" s="707" t="s">
        <v>66</v>
      </c>
      <c r="DR127" s="707"/>
      <c r="DS127" s="707"/>
      <c r="DT127" s="707"/>
      <c r="DU127" s="707"/>
      <c r="DV127" s="712" t="s">
        <v>66</v>
      </c>
      <c r="DW127" s="712"/>
      <c r="DX127" s="712"/>
      <c r="DY127" s="712"/>
      <c r="DZ127" s="713"/>
    </row>
    <row r="128" spans="1:130" s="465" customFormat="1" ht="26.25" customHeight="1" thickBot="1" x14ac:dyDescent="0.2">
      <c r="A128" s="810" t="s">
        <v>419</v>
      </c>
      <c r="B128" s="811"/>
      <c r="C128" s="811"/>
      <c r="D128" s="811"/>
      <c r="E128" s="811"/>
      <c r="F128" s="811"/>
      <c r="G128" s="811"/>
      <c r="H128" s="811"/>
      <c r="I128" s="811"/>
      <c r="J128" s="811"/>
      <c r="K128" s="811"/>
      <c r="L128" s="811"/>
      <c r="M128" s="811"/>
      <c r="N128" s="811"/>
      <c r="O128" s="811"/>
      <c r="P128" s="811"/>
      <c r="Q128" s="811"/>
      <c r="R128" s="811"/>
      <c r="S128" s="811"/>
      <c r="T128" s="811"/>
      <c r="U128" s="811"/>
      <c r="V128" s="811"/>
      <c r="W128" s="812" t="s">
        <v>420</v>
      </c>
      <c r="X128" s="812"/>
      <c r="Y128" s="812"/>
      <c r="Z128" s="813"/>
      <c r="AA128" s="814">
        <v>36063</v>
      </c>
      <c r="AB128" s="815"/>
      <c r="AC128" s="815"/>
      <c r="AD128" s="815"/>
      <c r="AE128" s="816"/>
      <c r="AF128" s="817">
        <v>47879</v>
      </c>
      <c r="AG128" s="815"/>
      <c r="AH128" s="815"/>
      <c r="AI128" s="815"/>
      <c r="AJ128" s="816"/>
      <c r="AK128" s="817">
        <v>42307</v>
      </c>
      <c r="AL128" s="815"/>
      <c r="AM128" s="815"/>
      <c r="AN128" s="815"/>
      <c r="AO128" s="816"/>
      <c r="AP128" s="818"/>
      <c r="AQ128" s="819"/>
      <c r="AR128" s="819"/>
      <c r="AS128" s="819"/>
      <c r="AT128" s="820"/>
      <c r="AU128" s="472"/>
      <c r="AV128" s="472"/>
      <c r="AW128" s="472"/>
      <c r="AX128" s="670" t="s">
        <v>421</v>
      </c>
      <c r="AY128" s="671"/>
      <c r="AZ128" s="671"/>
      <c r="BA128" s="671"/>
      <c r="BB128" s="671"/>
      <c r="BC128" s="671"/>
      <c r="BD128" s="671"/>
      <c r="BE128" s="672"/>
      <c r="BF128" s="821" t="s">
        <v>66</v>
      </c>
      <c r="BG128" s="822"/>
      <c r="BH128" s="822"/>
      <c r="BI128" s="822"/>
      <c r="BJ128" s="822"/>
      <c r="BK128" s="822"/>
      <c r="BL128" s="823"/>
      <c r="BM128" s="821">
        <v>15</v>
      </c>
      <c r="BN128" s="822"/>
      <c r="BO128" s="822"/>
      <c r="BP128" s="822"/>
      <c r="BQ128" s="822"/>
      <c r="BR128" s="822"/>
      <c r="BS128" s="823"/>
      <c r="BT128" s="821">
        <v>20</v>
      </c>
      <c r="BU128" s="822"/>
      <c r="BV128" s="822"/>
      <c r="BW128" s="822"/>
      <c r="BX128" s="822"/>
      <c r="BY128" s="822"/>
      <c r="BZ128" s="824"/>
      <c r="CA128" s="802"/>
      <c r="CB128" s="802"/>
      <c r="CC128" s="802"/>
      <c r="CD128" s="802"/>
      <c r="CE128" s="802"/>
      <c r="CF128" s="802"/>
      <c r="CG128" s="472"/>
      <c r="CH128" s="472"/>
      <c r="CI128" s="472"/>
      <c r="CJ128" s="800"/>
      <c r="CK128" s="825"/>
      <c r="CL128" s="826"/>
      <c r="CM128" s="826"/>
      <c r="CN128" s="826"/>
      <c r="CO128" s="827"/>
      <c r="CP128" s="828" t="s">
        <v>422</v>
      </c>
      <c r="CQ128" s="829"/>
      <c r="CR128" s="829"/>
      <c r="CS128" s="829"/>
      <c r="CT128" s="829"/>
      <c r="CU128" s="829"/>
      <c r="CV128" s="829"/>
      <c r="CW128" s="829"/>
      <c r="CX128" s="829"/>
      <c r="CY128" s="829"/>
      <c r="CZ128" s="829"/>
      <c r="DA128" s="829"/>
      <c r="DB128" s="829"/>
      <c r="DC128" s="829"/>
      <c r="DD128" s="829"/>
      <c r="DE128" s="829"/>
      <c r="DF128" s="830"/>
      <c r="DG128" s="831" t="s">
        <v>66</v>
      </c>
      <c r="DH128" s="832"/>
      <c r="DI128" s="832"/>
      <c r="DJ128" s="832"/>
      <c r="DK128" s="832"/>
      <c r="DL128" s="832" t="s">
        <v>66</v>
      </c>
      <c r="DM128" s="832"/>
      <c r="DN128" s="832"/>
      <c r="DO128" s="832"/>
      <c r="DP128" s="832"/>
      <c r="DQ128" s="832" t="s">
        <v>66</v>
      </c>
      <c r="DR128" s="832"/>
      <c r="DS128" s="832"/>
      <c r="DT128" s="832"/>
      <c r="DU128" s="832"/>
      <c r="DV128" s="833" t="s">
        <v>66</v>
      </c>
      <c r="DW128" s="833"/>
      <c r="DX128" s="833"/>
      <c r="DY128" s="833"/>
      <c r="DZ128" s="834"/>
    </row>
    <row r="129" spans="1:131" s="465" customFormat="1" ht="26.25" customHeight="1" x14ac:dyDescent="0.15">
      <c r="A129" s="691" t="s">
        <v>46</v>
      </c>
      <c r="B129" s="692"/>
      <c r="C129" s="692"/>
      <c r="D129" s="692"/>
      <c r="E129" s="692"/>
      <c r="F129" s="692"/>
      <c r="G129" s="692"/>
      <c r="H129" s="692"/>
      <c r="I129" s="692"/>
      <c r="J129" s="692"/>
      <c r="K129" s="692"/>
      <c r="L129" s="692"/>
      <c r="M129" s="692"/>
      <c r="N129" s="692"/>
      <c r="O129" s="692"/>
      <c r="P129" s="692"/>
      <c r="Q129" s="692"/>
      <c r="R129" s="692"/>
      <c r="S129" s="692"/>
      <c r="T129" s="692"/>
      <c r="U129" s="692"/>
      <c r="V129" s="692"/>
      <c r="W129" s="835" t="s">
        <v>423</v>
      </c>
      <c r="X129" s="836"/>
      <c r="Y129" s="836"/>
      <c r="Z129" s="837"/>
      <c r="AA129" s="716">
        <v>2132801</v>
      </c>
      <c r="AB129" s="717"/>
      <c r="AC129" s="717"/>
      <c r="AD129" s="717"/>
      <c r="AE129" s="718"/>
      <c r="AF129" s="719">
        <v>2095571</v>
      </c>
      <c r="AG129" s="717"/>
      <c r="AH129" s="717"/>
      <c r="AI129" s="717"/>
      <c r="AJ129" s="718"/>
      <c r="AK129" s="719">
        <v>2044258</v>
      </c>
      <c r="AL129" s="717"/>
      <c r="AM129" s="717"/>
      <c r="AN129" s="717"/>
      <c r="AO129" s="718"/>
      <c r="AP129" s="838"/>
      <c r="AQ129" s="839"/>
      <c r="AR129" s="839"/>
      <c r="AS129" s="839"/>
      <c r="AT129" s="840"/>
      <c r="AU129" s="473"/>
      <c r="AV129" s="473"/>
      <c r="AW129" s="473"/>
      <c r="AX129" s="841" t="s">
        <v>424</v>
      </c>
      <c r="AY129" s="704"/>
      <c r="AZ129" s="704"/>
      <c r="BA129" s="704"/>
      <c r="BB129" s="704"/>
      <c r="BC129" s="704"/>
      <c r="BD129" s="704"/>
      <c r="BE129" s="705"/>
      <c r="BF129" s="842" t="s">
        <v>66</v>
      </c>
      <c r="BG129" s="843"/>
      <c r="BH129" s="843"/>
      <c r="BI129" s="843"/>
      <c r="BJ129" s="843"/>
      <c r="BK129" s="843"/>
      <c r="BL129" s="844"/>
      <c r="BM129" s="842">
        <v>20</v>
      </c>
      <c r="BN129" s="843"/>
      <c r="BO129" s="843"/>
      <c r="BP129" s="843"/>
      <c r="BQ129" s="843"/>
      <c r="BR129" s="843"/>
      <c r="BS129" s="844"/>
      <c r="BT129" s="842">
        <v>30</v>
      </c>
      <c r="BU129" s="843"/>
      <c r="BV129" s="843"/>
      <c r="BW129" s="843"/>
      <c r="BX129" s="843"/>
      <c r="BY129" s="843"/>
      <c r="BZ129" s="845"/>
      <c r="CA129" s="846"/>
      <c r="CB129" s="846"/>
      <c r="CC129" s="846"/>
      <c r="CD129" s="846"/>
      <c r="CE129" s="846"/>
      <c r="CF129" s="846"/>
      <c r="CG129" s="846"/>
      <c r="CH129" s="846"/>
      <c r="CI129" s="846"/>
      <c r="CJ129" s="846"/>
      <c r="CK129" s="846"/>
      <c r="CL129" s="846"/>
      <c r="CM129" s="846"/>
      <c r="CN129" s="846"/>
      <c r="CO129" s="846"/>
      <c r="CP129" s="846"/>
      <c r="CQ129" s="846"/>
      <c r="CR129" s="846"/>
      <c r="CS129" s="846"/>
      <c r="CT129" s="846"/>
      <c r="CU129" s="846"/>
      <c r="CV129" s="846"/>
      <c r="CW129" s="846"/>
      <c r="CX129" s="846"/>
      <c r="CY129" s="846"/>
      <c r="CZ129" s="846"/>
      <c r="DA129" s="846"/>
      <c r="DB129" s="846"/>
      <c r="DC129" s="846"/>
      <c r="DD129" s="846"/>
      <c r="DE129" s="846"/>
      <c r="DF129" s="846"/>
      <c r="DG129" s="846"/>
      <c r="DH129" s="846"/>
      <c r="DI129" s="846"/>
      <c r="DJ129" s="846"/>
      <c r="DK129" s="846"/>
      <c r="DL129" s="846"/>
      <c r="DM129" s="846"/>
      <c r="DN129" s="846"/>
      <c r="DO129" s="846"/>
      <c r="DP129" s="473"/>
      <c r="DQ129" s="473"/>
      <c r="DR129" s="473"/>
      <c r="DS129" s="473"/>
      <c r="DT129" s="473"/>
      <c r="DU129" s="473"/>
      <c r="DV129" s="473"/>
      <c r="DW129" s="473"/>
      <c r="DX129" s="473"/>
      <c r="DY129" s="473"/>
      <c r="DZ129" s="473"/>
    </row>
    <row r="130" spans="1:131" s="465" customFormat="1" ht="26.25" customHeight="1" x14ac:dyDescent="0.15">
      <c r="A130" s="691" t="s">
        <v>425</v>
      </c>
      <c r="B130" s="692"/>
      <c r="C130" s="692"/>
      <c r="D130" s="692"/>
      <c r="E130" s="692"/>
      <c r="F130" s="692"/>
      <c r="G130" s="692"/>
      <c r="H130" s="692"/>
      <c r="I130" s="692"/>
      <c r="J130" s="692"/>
      <c r="K130" s="692"/>
      <c r="L130" s="692"/>
      <c r="M130" s="692"/>
      <c r="N130" s="692"/>
      <c r="O130" s="692"/>
      <c r="P130" s="692"/>
      <c r="Q130" s="692"/>
      <c r="R130" s="692"/>
      <c r="S130" s="692"/>
      <c r="T130" s="692"/>
      <c r="U130" s="692"/>
      <c r="V130" s="692"/>
      <c r="W130" s="835" t="s">
        <v>426</v>
      </c>
      <c r="X130" s="836"/>
      <c r="Y130" s="836"/>
      <c r="Z130" s="837"/>
      <c r="AA130" s="716">
        <v>322762</v>
      </c>
      <c r="AB130" s="717"/>
      <c r="AC130" s="717"/>
      <c r="AD130" s="717"/>
      <c r="AE130" s="718"/>
      <c r="AF130" s="719">
        <v>313314</v>
      </c>
      <c r="AG130" s="717"/>
      <c r="AH130" s="717"/>
      <c r="AI130" s="717"/>
      <c r="AJ130" s="718"/>
      <c r="AK130" s="719">
        <v>309345</v>
      </c>
      <c r="AL130" s="717"/>
      <c r="AM130" s="717"/>
      <c r="AN130" s="717"/>
      <c r="AO130" s="718"/>
      <c r="AP130" s="838"/>
      <c r="AQ130" s="839"/>
      <c r="AR130" s="839"/>
      <c r="AS130" s="839"/>
      <c r="AT130" s="840"/>
      <c r="AU130" s="473"/>
      <c r="AV130" s="473"/>
      <c r="AW130" s="473"/>
      <c r="AX130" s="841" t="s">
        <v>427</v>
      </c>
      <c r="AY130" s="704"/>
      <c r="AZ130" s="704"/>
      <c r="BA130" s="704"/>
      <c r="BB130" s="704"/>
      <c r="BC130" s="704"/>
      <c r="BD130" s="704"/>
      <c r="BE130" s="705"/>
      <c r="BF130" s="847">
        <v>7.2</v>
      </c>
      <c r="BG130" s="848"/>
      <c r="BH130" s="848"/>
      <c r="BI130" s="848"/>
      <c r="BJ130" s="848"/>
      <c r="BK130" s="848"/>
      <c r="BL130" s="849"/>
      <c r="BM130" s="847">
        <v>25</v>
      </c>
      <c r="BN130" s="848"/>
      <c r="BO130" s="848"/>
      <c r="BP130" s="848"/>
      <c r="BQ130" s="848"/>
      <c r="BR130" s="848"/>
      <c r="BS130" s="849"/>
      <c r="BT130" s="847">
        <v>35</v>
      </c>
      <c r="BU130" s="848"/>
      <c r="BV130" s="848"/>
      <c r="BW130" s="848"/>
      <c r="BX130" s="848"/>
      <c r="BY130" s="848"/>
      <c r="BZ130" s="850"/>
      <c r="CA130" s="846"/>
      <c r="CB130" s="846"/>
      <c r="CC130" s="846"/>
      <c r="CD130" s="846"/>
      <c r="CE130" s="846"/>
      <c r="CF130" s="846"/>
      <c r="CG130" s="846"/>
      <c r="CH130" s="846"/>
      <c r="CI130" s="846"/>
      <c r="CJ130" s="846"/>
      <c r="CK130" s="846"/>
      <c r="CL130" s="846"/>
      <c r="CM130" s="846"/>
      <c r="CN130" s="846"/>
      <c r="CO130" s="846"/>
      <c r="CP130" s="846"/>
      <c r="CQ130" s="846"/>
      <c r="CR130" s="846"/>
      <c r="CS130" s="846"/>
      <c r="CT130" s="846"/>
      <c r="CU130" s="846"/>
      <c r="CV130" s="846"/>
      <c r="CW130" s="846"/>
      <c r="CX130" s="846"/>
      <c r="CY130" s="846"/>
      <c r="CZ130" s="846"/>
      <c r="DA130" s="846"/>
      <c r="DB130" s="846"/>
      <c r="DC130" s="846"/>
      <c r="DD130" s="846"/>
      <c r="DE130" s="846"/>
      <c r="DF130" s="846"/>
      <c r="DG130" s="846"/>
      <c r="DH130" s="846"/>
      <c r="DI130" s="846"/>
      <c r="DJ130" s="846"/>
      <c r="DK130" s="846"/>
      <c r="DL130" s="846"/>
      <c r="DM130" s="846"/>
      <c r="DN130" s="846"/>
      <c r="DO130" s="846"/>
      <c r="DP130" s="473"/>
      <c r="DQ130" s="473"/>
      <c r="DR130" s="473"/>
      <c r="DS130" s="473"/>
      <c r="DT130" s="473"/>
      <c r="DU130" s="473"/>
      <c r="DV130" s="473"/>
      <c r="DW130" s="473"/>
      <c r="DX130" s="473"/>
      <c r="DY130" s="473"/>
      <c r="DZ130" s="473"/>
    </row>
    <row r="131" spans="1:131" s="465" customFormat="1" ht="26.25" customHeight="1" thickBot="1" x14ac:dyDescent="0.2">
      <c r="A131" s="851"/>
      <c r="B131" s="852"/>
      <c r="C131" s="852"/>
      <c r="D131" s="852"/>
      <c r="E131" s="852"/>
      <c r="F131" s="852"/>
      <c r="G131" s="852"/>
      <c r="H131" s="852"/>
      <c r="I131" s="852"/>
      <c r="J131" s="852"/>
      <c r="K131" s="852"/>
      <c r="L131" s="852"/>
      <c r="M131" s="852"/>
      <c r="N131" s="852"/>
      <c r="O131" s="852"/>
      <c r="P131" s="852"/>
      <c r="Q131" s="852"/>
      <c r="R131" s="852"/>
      <c r="S131" s="852"/>
      <c r="T131" s="852"/>
      <c r="U131" s="852"/>
      <c r="V131" s="852"/>
      <c r="W131" s="853" t="s">
        <v>428</v>
      </c>
      <c r="X131" s="854"/>
      <c r="Y131" s="854"/>
      <c r="Z131" s="855"/>
      <c r="AA131" s="756">
        <v>1810039</v>
      </c>
      <c r="AB131" s="757"/>
      <c r="AC131" s="757"/>
      <c r="AD131" s="757"/>
      <c r="AE131" s="758"/>
      <c r="AF131" s="759">
        <v>1782257</v>
      </c>
      <c r="AG131" s="757"/>
      <c r="AH131" s="757"/>
      <c r="AI131" s="757"/>
      <c r="AJ131" s="758"/>
      <c r="AK131" s="759">
        <v>1734913</v>
      </c>
      <c r="AL131" s="757"/>
      <c r="AM131" s="757"/>
      <c r="AN131" s="757"/>
      <c r="AO131" s="758"/>
      <c r="AP131" s="856"/>
      <c r="AQ131" s="857"/>
      <c r="AR131" s="857"/>
      <c r="AS131" s="857"/>
      <c r="AT131" s="858"/>
      <c r="AU131" s="473"/>
      <c r="AV131" s="473"/>
      <c r="AW131" s="473"/>
      <c r="AX131" s="859" t="s">
        <v>429</v>
      </c>
      <c r="AY131" s="829"/>
      <c r="AZ131" s="829"/>
      <c r="BA131" s="829"/>
      <c r="BB131" s="829"/>
      <c r="BC131" s="829"/>
      <c r="BD131" s="829"/>
      <c r="BE131" s="830"/>
      <c r="BF131" s="860" t="s">
        <v>66</v>
      </c>
      <c r="BG131" s="861"/>
      <c r="BH131" s="861"/>
      <c r="BI131" s="861"/>
      <c r="BJ131" s="861"/>
      <c r="BK131" s="861"/>
      <c r="BL131" s="862"/>
      <c r="BM131" s="860">
        <v>350</v>
      </c>
      <c r="BN131" s="861"/>
      <c r="BO131" s="861"/>
      <c r="BP131" s="861"/>
      <c r="BQ131" s="861"/>
      <c r="BR131" s="861"/>
      <c r="BS131" s="862"/>
      <c r="BT131" s="863"/>
      <c r="BU131" s="864"/>
      <c r="BV131" s="864"/>
      <c r="BW131" s="864"/>
      <c r="BX131" s="864"/>
      <c r="BY131" s="864"/>
      <c r="BZ131" s="865"/>
      <c r="CA131" s="846"/>
      <c r="CB131" s="846"/>
      <c r="CC131" s="846"/>
      <c r="CD131" s="846"/>
      <c r="CE131" s="846"/>
      <c r="CF131" s="846"/>
      <c r="CG131" s="846"/>
      <c r="CH131" s="846"/>
      <c r="CI131" s="846"/>
      <c r="CJ131" s="846"/>
      <c r="CK131" s="846"/>
      <c r="CL131" s="846"/>
      <c r="CM131" s="846"/>
      <c r="CN131" s="846"/>
      <c r="CO131" s="846"/>
      <c r="CP131" s="846"/>
      <c r="CQ131" s="846"/>
      <c r="CR131" s="846"/>
      <c r="CS131" s="846"/>
      <c r="CT131" s="846"/>
      <c r="CU131" s="846"/>
      <c r="CV131" s="846"/>
      <c r="CW131" s="846"/>
      <c r="CX131" s="846"/>
      <c r="CY131" s="846"/>
      <c r="CZ131" s="846"/>
      <c r="DA131" s="846"/>
      <c r="DB131" s="846"/>
      <c r="DC131" s="846"/>
      <c r="DD131" s="846"/>
      <c r="DE131" s="846"/>
      <c r="DF131" s="846"/>
      <c r="DG131" s="846"/>
      <c r="DH131" s="846"/>
      <c r="DI131" s="846"/>
      <c r="DJ131" s="846"/>
      <c r="DK131" s="846"/>
      <c r="DL131" s="846"/>
      <c r="DM131" s="846"/>
      <c r="DN131" s="846"/>
      <c r="DO131" s="846"/>
      <c r="DP131" s="473"/>
      <c r="DQ131" s="473"/>
      <c r="DR131" s="473"/>
      <c r="DS131" s="473"/>
      <c r="DT131" s="473"/>
      <c r="DU131" s="473"/>
      <c r="DV131" s="473"/>
      <c r="DW131" s="473"/>
      <c r="DX131" s="473"/>
      <c r="DY131" s="473"/>
      <c r="DZ131" s="473"/>
    </row>
    <row r="132" spans="1:131" s="465" customFormat="1" ht="26.25" customHeight="1" x14ac:dyDescent="0.15">
      <c r="A132" s="866" t="s">
        <v>430</v>
      </c>
      <c r="B132" s="867"/>
      <c r="C132" s="867"/>
      <c r="D132" s="867"/>
      <c r="E132" s="867"/>
      <c r="F132" s="867"/>
      <c r="G132" s="867"/>
      <c r="H132" s="867"/>
      <c r="I132" s="867"/>
      <c r="J132" s="867"/>
      <c r="K132" s="867"/>
      <c r="L132" s="867"/>
      <c r="M132" s="867"/>
      <c r="N132" s="867"/>
      <c r="O132" s="867"/>
      <c r="P132" s="867"/>
      <c r="Q132" s="867"/>
      <c r="R132" s="867"/>
      <c r="S132" s="867"/>
      <c r="T132" s="867"/>
      <c r="U132" s="867"/>
      <c r="V132" s="868" t="s">
        <v>431</v>
      </c>
      <c r="W132" s="868"/>
      <c r="X132" s="868"/>
      <c r="Y132" s="868"/>
      <c r="Z132" s="869"/>
      <c r="AA132" s="870">
        <v>7.2985167720000002</v>
      </c>
      <c r="AB132" s="871"/>
      <c r="AC132" s="871"/>
      <c r="AD132" s="871"/>
      <c r="AE132" s="872"/>
      <c r="AF132" s="873">
        <v>7.922258126</v>
      </c>
      <c r="AG132" s="871"/>
      <c r="AH132" s="871"/>
      <c r="AI132" s="871"/>
      <c r="AJ132" s="872"/>
      <c r="AK132" s="873">
        <v>6.6247702329999996</v>
      </c>
      <c r="AL132" s="871"/>
      <c r="AM132" s="871"/>
      <c r="AN132" s="871"/>
      <c r="AO132" s="872"/>
      <c r="AP132" s="751"/>
      <c r="AQ132" s="752"/>
      <c r="AR132" s="752"/>
      <c r="AS132" s="752"/>
      <c r="AT132" s="874"/>
      <c r="AU132" s="875"/>
      <c r="AV132" s="473"/>
      <c r="AW132" s="473"/>
      <c r="AX132" s="473"/>
      <c r="AY132" s="473"/>
      <c r="AZ132" s="473"/>
      <c r="BA132" s="473"/>
      <c r="BB132" s="473"/>
      <c r="BC132" s="473"/>
      <c r="BD132" s="473"/>
      <c r="BE132" s="473"/>
      <c r="BF132" s="473"/>
      <c r="BG132" s="473"/>
      <c r="BH132" s="473"/>
      <c r="BI132" s="473"/>
      <c r="BJ132" s="473"/>
      <c r="BK132" s="473"/>
      <c r="BL132" s="473"/>
      <c r="BM132" s="473"/>
      <c r="BN132" s="473"/>
      <c r="BO132" s="473"/>
      <c r="BP132" s="473"/>
      <c r="BQ132" s="473"/>
      <c r="BR132" s="473"/>
      <c r="BS132" s="474"/>
      <c r="BT132" s="473"/>
      <c r="BU132" s="473"/>
      <c r="BV132" s="473"/>
      <c r="BW132" s="473"/>
      <c r="BX132" s="473"/>
      <c r="BY132" s="473"/>
      <c r="BZ132" s="473"/>
      <c r="CA132" s="846"/>
      <c r="CB132" s="846"/>
      <c r="CC132" s="846"/>
      <c r="CD132" s="846"/>
      <c r="CE132" s="846"/>
      <c r="CF132" s="846"/>
      <c r="CG132" s="846"/>
      <c r="CH132" s="846"/>
      <c r="CI132" s="846"/>
      <c r="CJ132" s="846"/>
      <c r="CK132" s="846"/>
      <c r="CL132" s="846"/>
      <c r="CM132" s="846"/>
      <c r="CN132" s="846"/>
      <c r="CO132" s="846"/>
      <c r="CP132" s="846"/>
      <c r="CQ132" s="846"/>
      <c r="CR132" s="846"/>
      <c r="CS132" s="846"/>
      <c r="CT132" s="846"/>
      <c r="CU132" s="846"/>
      <c r="CV132" s="846"/>
      <c r="CW132" s="846"/>
      <c r="CX132" s="846"/>
      <c r="CY132" s="846"/>
      <c r="CZ132" s="846"/>
      <c r="DA132" s="846"/>
      <c r="DB132" s="846"/>
      <c r="DC132" s="846"/>
      <c r="DD132" s="846"/>
      <c r="DE132" s="846"/>
      <c r="DF132" s="846"/>
      <c r="DG132" s="846"/>
      <c r="DH132" s="846"/>
      <c r="DI132" s="846"/>
      <c r="DJ132" s="846"/>
      <c r="DK132" s="846"/>
      <c r="DL132" s="846"/>
      <c r="DM132" s="846"/>
      <c r="DN132" s="846"/>
      <c r="DO132" s="846"/>
      <c r="DP132" s="473"/>
      <c r="DQ132" s="473"/>
      <c r="DR132" s="473"/>
      <c r="DS132" s="473"/>
      <c r="DT132" s="473"/>
      <c r="DU132" s="473"/>
      <c r="DV132" s="473"/>
      <c r="DW132" s="473"/>
      <c r="DX132" s="473"/>
      <c r="DY132" s="473"/>
      <c r="DZ132" s="473"/>
    </row>
    <row r="133" spans="1:131" s="465" customFormat="1" ht="26.25" customHeight="1" thickBot="1" x14ac:dyDescent="0.2">
      <c r="A133" s="876"/>
      <c r="B133" s="877"/>
      <c r="C133" s="877"/>
      <c r="D133" s="877"/>
      <c r="E133" s="877"/>
      <c r="F133" s="877"/>
      <c r="G133" s="877"/>
      <c r="H133" s="877"/>
      <c r="I133" s="877"/>
      <c r="J133" s="877"/>
      <c r="K133" s="877"/>
      <c r="L133" s="877"/>
      <c r="M133" s="877"/>
      <c r="N133" s="877"/>
      <c r="O133" s="877"/>
      <c r="P133" s="877"/>
      <c r="Q133" s="877"/>
      <c r="R133" s="877"/>
      <c r="S133" s="877"/>
      <c r="T133" s="877"/>
      <c r="U133" s="877"/>
      <c r="V133" s="878" t="s">
        <v>432</v>
      </c>
      <c r="W133" s="878"/>
      <c r="X133" s="878"/>
      <c r="Y133" s="878"/>
      <c r="Z133" s="879"/>
      <c r="AA133" s="880">
        <v>7.7</v>
      </c>
      <c r="AB133" s="881"/>
      <c r="AC133" s="881"/>
      <c r="AD133" s="881"/>
      <c r="AE133" s="882"/>
      <c r="AF133" s="880">
        <v>7.4</v>
      </c>
      <c r="AG133" s="881"/>
      <c r="AH133" s="881"/>
      <c r="AI133" s="881"/>
      <c r="AJ133" s="882"/>
      <c r="AK133" s="880">
        <v>7.2</v>
      </c>
      <c r="AL133" s="881"/>
      <c r="AM133" s="881"/>
      <c r="AN133" s="881"/>
      <c r="AO133" s="882"/>
      <c r="AP133" s="793"/>
      <c r="AQ133" s="794"/>
      <c r="AR133" s="794"/>
      <c r="AS133" s="794"/>
      <c r="AT133" s="883"/>
      <c r="AU133" s="473"/>
      <c r="AV133" s="473"/>
      <c r="AW133" s="473"/>
      <c r="AX133" s="473"/>
      <c r="AY133" s="473"/>
      <c r="AZ133" s="473"/>
      <c r="BA133" s="473"/>
      <c r="BB133" s="473"/>
      <c r="BC133" s="473"/>
      <c r="BD133" s="473"/>
      <c r="BE133" s="473"/>
      <c r="BF133" s="473"/>
      <c r="BG133" s="473"/>
      <c r="BH133" s="473"/>
      <c r="BI133" s="473"/>
      <c r="BJ133" s="473"/>
      <c r="BK133" s="473"/>
      <c r="BL133" s="473"/>
      <c r="BM133" s="473"/>
      <c r="BN133" s="846"/>
      <c r="BO133" s="846"/>
      <c r="BP133" s="846"/>
      <c r="BQ133" s="846"/>
      <c r="BR133" s="846"/>
      <c r="BS133" s="846"/>
      <c r="BT133" s="846"/>
      <c r="BU133" s="846"/>
      <c r="BV133" s="846"/>
      <c r="BW133" s="846"/>
      <c r="BX133" s="846"/>
      <c r="BY133" s="846"/>
      <c r="BZ133" s="846"/>
      <c r="CA133" s="846"/>
      <c r="CB133" s="846"/>
      <c r="CC133" s="846"/>
      <c r="CD133" s="846"/>
      <c r="CE133" s="846"/>
      <c r="CF133" s="846"/>
      <c r="CG133" s="846"/>
      <c r="CH133" s="846"/>
      <c r="CI133" s="846"/>
      <c r="CJ133" s="846"/>
      <c r="CK133" s="846"/>
      <c r="CL133" s="846"/>
      <c r="CM133" s="846"/>
      <c r="CN133" s="846"/>
      <c r="CO133" s="846"/>
      <c r="CP133" s="846"/>
      <c r="CQ133" s="846"/>
      <c r="CR133" s="846"/>
      <c r="CS133" s="846"/>
      <c r="CT133" s="846"/>
      <c r="CU133" s="846"/>
      <c r="CV133" s="846"/>
      <c r="CW133" s="846"/>
      <c r="CX133" s="846"/>
      <c r="CY133" s="846"/>
      <c r="CZ133" s="846"/>
      <c r="DA133" s="846"/>
      <c r="DB133" s="846"/>
      <c r="DC133" s="846"/>
      <c r="DD133" s="846"/>
      <c r="DE133" s="846"/>
      <c r="DF133" s="846"/>
      <c r="DG133" s="846"/>
      <c r="DH133" s="846"/>
      <c r="DI133" s="846"/>
      <c r="DJ133" s="846"/>
      <c r="DK133" s="846"/>
      <c r="DL133" s="846"/>
      <c r="DM133" s="846"/>
      <c r="DN133" s="846"/>
      <c r="DO133" s="846"/>
      <c r="DP133" s="473"/>
      <c r="DQ133" s="473"/>
      <c r="DR133" s="473"/>
      <c r="DS133" s="473"/>
      <c r="DT133" s="473"/>
      <c r="DU133" s="473"/>
      <c r="DV133" s="473"/>
      <c r="DW133" s="473"/>
      <c r="DX133" s="473"/>
      <c r="DY133" s="473"/>
      <c r="DZ133" s="473"/>
    </row>
    <row r="134" spans="1:131" ht="11.25" customHeight="1" x14ac:dyDescent="0.15">
      <c r="A134" s="884"/>
      <c r="B134" s="884"/>
      <c r="C134" s="884"/>
      <c r="D134" s="884"/>
      <c r="E134" s="884"/>
      <c r="F134" s="884"/>
      <c r="G134" s="884"/>
      <c r="H134" s="884"/>
      <c r="I134" s="884"/>
      <c r="J134" s="884"/>
      <c r="K134" s="884"/>
      <c r="L134" s="884"/>
      <c r="M134" s="884"/>
      <c r="N134" s="884"/>
      <c r="O134" s="884"/>
      <c r="P134" s="884"/>
      <c r="Q134" s="884"/>
      <c r="R134" s="884"/>
      <c r="S134" s="884"/>
      <c r="T134" s="884"/>
      <c r="U134" s="884"/>
      <c r="V134" s="884"/>
      <c r="W134" s="884"/>
      <c r="X134" s="884"/>
      <c r="Y134" s="884"/>
      <c r="Z134" s="884"/>
      <c r="AA134" s="884"/>
      <c r="AB134" s="884"/>
      <c r="AC134" s="884"/>
      <c r="AD134" s="884"/>
      <c r="AE134" s="884"/>
      <c r="AF134" s="884"/>
      <c r="AG134" s="884"/>
      <c r="AH134" s="884"/>
      <c r="AI134" s="884"/>
      <c r="AJ134" s="884"/>
      <c r="AK134" s="884"/>
      <c r="AL134" s="884"/>
      <c r="AM134" s="884"/>
      <c r="AN134" s="884"/>
      <c r="AO134" s="884"/>
      <c r="AP134" s="884"/>
      <c r="AQ134" s="884"/>
      <c r="AR134" s="884"/>
      <c r="AS134" s="884"/>
      <c r="AT134" s="884"/>
      <c r="AU134" s="473"/>
      <c r="AV134" s="473"/>
      <c r="AW134" s="473"/>
      <c r="AX134" s="473"/>
      <c r="AY134" s="473"/>
      <c r="AZ134" s="473"/>
      <c r="BA134" s="473"/>
      <c r="BB134" s="473"/>
      <c r="BC134" s="473"/>
      <c r="BD134" s="473"/>
      <c r="BE134" s="473"/>
      <c r="BF134" s="473"/>
      <c r="BG134" s="473"/>
      <c r="BH134" s="473"/>
      <c r="BI134" s="473"/>
      <c r="BJ134" s="473"/>
      <c r="BK134" s="473"/>
      <c r="BL134" s="473"/>
      <c r="BM134" s="473"/>
      <c r="BN134" s="846"/>
      <c r="BO134" s="846"/>
      <c r="BP134" s="846"/>
      <c r="BQ134" s="846"/>
      <c r="BR134" s="846"/>
      <c r="BS134" s="846"/>
      <c r="BT134" s="846"/>
      <c r="BU134" s="846"/>
      <c r="BV134" s="846"/>
      <c r="BW134" s="846"/>
      <c r="BX134" s="846"/>
      <c r="BY134" s="846"/>
      <c r="BZ134" s="846"/>
      <c r="CA134" s="846"/>
      <c r="CB134" s="846"/>
      <c r="CC134" s="846"/>
      <c r="CD134" s="846"/>
      <c r="CE134" s="846"/>
      <c r="CF134" s="846"/>
      <c r="CG134" s="846"/>
      <c r="CH134" s="846"/>
      <c r="CI134" s="846"/>
      <c r="CJ134" s="846"/>
      <c r="CK134" s="846"/>
      <c r="CL134" s="846"/>
      <c r="CM134" s="846"/>
      <c r="CN134" s="846"/>
      <c r="CO134" s="846"/>
      <c r="CP134" s="846"/>
      <c r="CQ134" s="846"/>
      <c r="CR134" s="846"/>
      <c r="CS134" s="846"/>
      <c r="CT134" s="846"/>
      <c r="CU134" s="846"/>
      <c r="CV134" s="846"/>
      <c r="CW134" s="846"/>
      <c r="CX134" s="846"/>
      <c r="CY134" s="846"/>
      <c r="CZ134" s="846"/>
      <c r="DA134" s="846"/>
      <c r="DB134" s="846"/>
      <c r="DC134" s="846"/>
      <c r="DD134" s="846"/>
      <c r="DE134" s="846"/>
      <c r="DF134" s="846"/>
      <c r="DG134" s="846"/>
      <c r="DH134" s="846"/>
      <c r="DI134" s="846"/>
      <c r="DJ134" s="846"/>
      <c r="DK134" s="846"/>
      <c r="DL134" s="846"/>
      <c r="DM134" s="846"/>
      <c r="DN134" s="846"/>
      <c r="DO134" s="846"/>
      <c r="DP134" s="473"/>
      <c r="DQ134" s="473"/>
      <c r="DR134" s="473"/>
      <c r="DS134" s="473"/>
      <c r="DT134" s="473"/>
      <c r="DU134" s="473"/>
      <c r="DV134" s="473"/>
      <c r="DW134" s="473"/>
      <c r="DX134" s="473"/>
      <c r="DY134" s="473"/>
      <c r="DZ134" s="473"/>
      <c r="EA134" s="465"/>
    </row>
    <row r="135" spans="1:131" ht="14.25" hidden="1" x14ac:dyDescent="0.15">
      <c r="AU135" s="884"/>
      <c r="AV135" s="884"/>
      <c r="AW135" s="884"/>
      <c r="AX135" s="884"/>
      <c r="AY135" s="884"/>
      <c r="AZ135" s="884"/>
      <c r="BA135" s="884"/>
      <c r="BB135" s="884"/>
      <c r="BC135" s="884"/>
      <c r="BD135" s="884"/>
      <c r="BE135" s="884"/>
      <c r="BF135" s="884"/>
      <c r="BG135" s="884"/>
      <c r="BH135" s="884"/>
      <c r="BI135" s="884"/>
      <c r="BJ135" s="884"/>
      <c r="BK135" s="884"/>
      <c r="BL135" s="884"/>
      <c r="BM135" s="884"/>
      <c r="BN135" s="884"/>
      <c r="BO135" s="884"/>
      <c r="BP135" s="884"/>
      <c r="BQ135" s="884"/>
      <c r="BR135" s="884"/>
      <c r="BS135" s="884"/>
      <c r="BT135" s="884"/>
      <c r="BU135" s="884"/>
      <c r="BV135" s="884"/>
      <c r="BW135" s="884"/>
      <c r="BX135" s="884"/>
      <c r="BY135" s="884"/>
      <c r="BZ135" s="884"/>
      <c r="CA135" s="884"/>
      <c r="CB135" s="884"/>
      <c r="CC135" s="884"/>
      <c r="CD135" s="884"/>
      <c r="CE135" s="884"/>
      <c r="CF135" s="884"/>
      <c r="CG135" s="884"/>
      <c r="CH135" s="884"/>
      <c r="CI135" s="884"/>
      <c r="CJ135" s="884"/>
      <c r="CK135" s="884"/>
      <c r="CL135" s="884"/>
      <c r="CM135" s="884"/>
      <c r="CN135" s="884"/>
      <c r="CO135" s="884"/>
      <c r="CP135" s="884"/>
      <c r="CQ135" s="884"/>
      <c r="CR135" s="884"/>
      <c r="CS135" s="884"/>
      <c r="CT135" s="884"/>
      <c r="CU135" s="884"/>
      <c r="CV135" s="884"/>
      <c r="CW135" s="884"/>
      <c r="CX135" s="884"/>
      <c r="CY135" s="884"/>
      <c r="CZ135" s="884"/>
      <c r="DA135" s="884"/>
      <c r="DB135" s="884"/>
      <c r="DC135" s="884"/>
      <c r="DD135" s="884"/>
      <c r="DE135" s="884"/>
      <c r="DF135" s="884"/>
      <c r="DG135" s="884"/>
      <c r="DH135" s="884"/>
      <c r="DI135" s="884"/>
      <c r="DJ135" s="884"/>
      <c r="DK135" s="884"/>
      <c r="DL135" s="884"/>
      <c r="DM135" s="884"/>
      <c r="DN135" s="884"/>
      <c r="DO135" s="884"/>
      <c r="DP135" s="884"/>
      <c r="DQ135" s="884"/>
      <c r="DR135" s="884"/>
      <c r="DS135" s="884"/>
      <c r="DT135" s="884"/>
      <c r="DU135" s="884"/>
      <c r="DV135" s="884"/>
      <c r="DW135" s="884"/>
      <c r="DX135" s="884"/>
      <c r="DY135" s="884"/>
      <c r="DZ135" s="884"/>
    </row>
    <row r="136" spans="1:131" hidden="1" x14ac:dyDescent="0.15"/>
  </sheetData>
  <sheetProtection algorithmName="SHA-512" hashValue="LZWIZ0fe5Txaha5izwHHROPK7hEsqULR78nmyioQXVm13mU9VXsH/spdyETDv14rT+oa3xh765+NEwwY83TZkw==" saltValue="kXD6c8ZcS5WZDUS5XYYI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8F603-CBD6-4239-8D43-1C760F0EC14B}">
  <sheetPr>
    <tabColor rgb="FFFFFF00"/>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35BxR9enuC4M2Y+a9IImtz+WvlL0up2Bsn8ptChpxHdvFz7bugN/4u1UHNfgRAfLy5pkWci9+BUPROGpUe0eg==" saltValue="jrb9NJ6r2Zkie5B84XZEdg=="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6BFA6-A87E-4F1D-BAB2-6E7CE0F8BF47}">
  <sheetPr>
    <tabColor rgb="FFFFFF00"/>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UYe0BaMrNzstcyg4sm3l4t4RQzsw2XUMrrmfrlthKgmudkjfd5tVXnvTtqTtar0YdXqfP8cqF8zl6jlPxySnQ==" saltValue="k5Rs/rmGvaYNSHtM4dJIeQ==" spinCount="100000" sheet="1" objects="1" scenarios="1"/>
  <dataConsolidate/>
  <phoneticPr fontId="2"/>
  <printOptions horizontalCentered="1" verticalCentered="1"/>
  <pageMargins left="0" right="0" top="0" bottom="0" header="0" footer="0"/>
  <pageSetup paperSize="8" scale="6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544F8-43F2-4B63-87F3-188E9F5F25E6}">
  <sheetPr>
    <tabColor rgb="FFFFFF00"/>
    <pageSetUpPr fitToPage="1"/>
  </sheetPr>
  <dimension ref="A1:AZ74"/>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433</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885" t="s">
        <v>434</v>
      </c>
      <c r="AL6" s="885"/>
      <c r="AM6" s="885"/>
      <c r="AN6" s="885"/>
    </row>
    <row r="7" spans="1:46" x14ac:dyDescent="0.15">
      <c r="A7" s="12"/>
      <c r="AK7" s="886"/>
      <c r="AL7" s="887"/>
      <c r="AM7" s="887"/>
      <c r="AN7" s="888"/>
      <c r="AO7" s="889" t="s">
        <v>435</v>
      </c>
      <c r="AP7" s="890"/>
      <c r="AQ7" s="891" t="s">
        <v>436</v>
      </c>
      <c r="AR7" s="892"/>
    </row>
    <row r="8" spans="1:46" x14ac:dyDescent="0.15">
      <c r="A8" s="12"/>
      <c r="AK8" s="893"/>
      <c r="AL8" s="894"/>
      <c r="AM8" s="894"/>
      <c r="AN8" s="895"/>
      <c r="AO8" s="896"/>
      <c r="AP8" s="897" t="s">
        <v>437</v>
      </c>
      <c r="AQ8" s="898" t="s">
        <v>438</v>
      </c>
      <c r="AR8" s="899" t="s">
        <v>439</v>
      </c>
    </row>
    <row r="9" spans="1:46" x14ac:dyDescent="0.15">
      <c r="A9" s="12"/>
      <c r="AK9" s="900" t="s">
        <v>440</v>
      </c>
      <c r="AL9" s="901"/>
      <c r="AM9" s="901"/>
      <c r="AN9" s="902"/>
      <c r="AO9" s="903">
        <v>828400</v>
      </c>
      <c r="AP9" s="903">
        <v>265003</v>
      </c>
      <c r="AQ9" s="904">
        <v>216903</v>
      </c>
      <c r="AR9" s="905">
        <v>22.2</v>
      </c>
    </row>
    <row r="10" spans="1:46" x14ac:dyDescent="0.15">
      <c r="A10" s="12"/>
      <c r="AK10" s="900" t="s">
        <v>441</v>
      </c>
      <c r="AL10" s="901"/>
      <c r="AM10" s="901"/>
      <c r="AN10" s="902"/>
      <c r="AO10" s="906">
        <v>25150</v>
      </c>
      <c r="AP10" s="906">
        <v>8045</v>
      </c>
      <c r="AQ10" s="907">
        <v>28917</v>
      </c>
      <c r="AR10" s="908">
        <v>-72.2</v>
      </c>
    </row>
    <row r="11" spans="1:46" ht="13.5" customHeight="1" x14ac:dyDescent="0.15">
      <c r="A11" s="12"/>
      <c r="AK11" s="900" t="s">
        <v>442</v>
      </c>
      <c r="AL11" s="901"/>
      <c r="AM11" s="901"/>
      <c r="AN11" s="902"/>
      <c r="AO11" s="906">
        <v>5290</v>
      </c>
      <c r="AP11" s="906">
        <v>1692</v>
      </c>
      <c r="AQ11" s="907">
        <v>25458</v>
      </c>
      <c r="AR11" s="908">
        <v>-93.4</v>
      </c>
    </row>
    <row r="12" spans="1:46" ht="13.5" customHeight="1" x14ac:dyDescent="0.15">
      <c r="A12" s="12"/>
      <c r="AK12" s="900" t="s">
        <v>443</v>
      </c>
      <c r="AL12" s="901"/>
      <c r="AM12" s="901"/>
      <c r="AN12" s="902"/>
      <c r="AO12" s="906" t="s">
        <v>335</v>
      </c>
      <c r="AP12" s="906" t="s">
        <v>335</v>
      </c>
      <c r="AQ12" s="907">
        <v>3963</v>
      </c>
      <c r="AR12" s="908" t="s">
        <v>335</v>
      </c>
    </row>
    <row r="13" spans="1:46" ht="13.5" customHeight="1" x14ac:dyDescent="0.15">
      <c r="A13" s="12"/>
      <c r="AK13" s="900" t="s">
        <v>444</v>
      </c>
      <c r="AL13" s="901"/>
      <c r="AM13" s="901"/>
      <c r="AN13" s="902"/>
      <c r="AO13" s="906" t="s">
        <v>335</v>
      </c>
      <c r="AP13" s="906" t="s">
        <v>335</v>
      </c>
      <c r="AQ13" s="907" t="s">
        <v>335</v>
      </c>
      <c r="AR13" s="908" t="s">
        <v>335</v>
      </c>
    </row>
    <row r="14" spans="1:46" ht="13.5" customHeight="1" x14ac:dyDescent="0.15">
      <c r="A14" s="12"/>
      <c r="AK14" s="900" t="s">
        <v>445</v>
      </c>
      <c r="AL14" s="901"/>
      <c r="AM14" s="901"/>
      <c r="AN14" s="902"/>
      <c r="AO14" s="906">
        <v>37421</v>
      </c>
      <c r="AP14" s="906">
        <v>11971</v>
      </c>
      <c r="AQ14" s="907">
        <v>8580</v>
      </c>
      <c r="AR14" s="908">
        <v>39.5</v>
      </c>
    </row>
    <row r="15" spans="1:46" ht="13.5" customHeight="1" x14ac:dyDescent="0.15">
      <c r="A15" s="12"/>
      <c r="AK15" s="900" t="s">
        <v>446</v>
      </c>
      <c r="AL15" s="901"/>
      <c r="AM15" s="901"/>
      <c r="AN15" s="902"/>
      <c r="AO15" s="906">
        <v>26677</v>
      </c>
      <c r="AP15" s="906">
        <v>8534</v>
      </c>
      <c r="AQ15" s="907">
        <v>5076</v>
      </c>
      <c r="AR15" s="908">
        <v>68.099999999999994</v>
      </c>
    </row>
    <row r="16" spans="1:46" x14ac:dyDescent="0.15">
      <c r="A16" s="12"/>
      <c r="AK16" s="909" t="s">
        <v>447</v>
      </c>
      <c r="AL16" s="910"/>
      <c r="AM16" s="910"/>
      <c r="AN16" s="911"/>
      <c r="AO16" s="906">
        <v>-84102</v>
      </c>
      <c r="AP16" s="906">
        <v>-26904</v>
      </c>
      <c r="AQ16" s="907">
        <v>-20614</v>
      </c>
      <c r="AR16" s="908">
        <v>30.5</v>
      </c>
    </row>
    <row r="17" spans="1:46" x14ac:dyDescent="0.15">
      <c r="A17" s="12"/>
      <c r="AK17" s="909" t="s">
        <v>121</v>
      </c>
      <c r="AL17" s="910"/>
      <c r="AM17" s="910"/>
      <c r="AN17" s="911"/>
      <c r="AO17" s="906">
        <v>838836</v>
      </c>
      <c r="AP17" s="906">
        <v>268342</v>
      </c>
      <c r="AQ17" s="907">
        <v>268284</v>
      </c>
      <c r="AR17" s="908">
        <v>0</v>
      </c>
    </row>
    <row r="18" spans="1:46" x14ac:dyDescent="0.15">
      <c r="A18" s="12"/>
      <c r="AQ18" s="912"/>
      <c r="AR18" s="912"/>
    </row>
    <row r="19" spans="1:46" x14ac:dyDescent="0.15">
      <c r="A19" s="12"/>
      <c r="AK19" s="3" t="s">
        <v>448</v>
      </c>
    </row>
    <row r="20" spans="1:46" x14ac:dyDescent="0.15">
      <c r="A20" s="12"/>
      <c r="AK20" s="913"/>
      <c r="AL20" s="914"/>
      <c r="AM20" s="914"/>
      <c r="AN20" s="915"/>
      <c r="AO20" s="916" t="s">
        <v>449</v>
      </c>
      <c r="AP20" s="917" t="s">
        <v>450</v>
      </c>
      <c r="AQ20" s="918" t="s">
        <v>451</v>
      </c>
      <c r="AR20" s="919"/>
    </row>
    <row r="21" spans="1:46" s="885" customFormat="1" x14ac:dyDescent="0.15">
      <c r="A21" s="920"/>
      <c r="AK21" s="921" t="s">
        <v>452</v>
      </c>
      <c r="AL21" s="922"/>
      <c r="AM21" s="922"/>
      <c r="AN21" s="923"/>
      <c r="AO21" s="924">
        <v>33.909999999999997</v>
      </c>
      <c r="AP21" s="925">
        <v>24.83</v>
      </c>
      <c r="AQ21" s="926">
        <v>9.08</v>
      </c>
      <c r="AS21" s="927"/>
      <c r="AT21" s="920"/>
    </row>
    <row r="22" spans="1:46" s="885" customFormat="1" x14ac:dyDescent="0.15">
      <c r="A22" s="920"/>
      <c r="AK22" s="921" t="s">
        <v>453</v>
      </c>
      <c r="AL22" s="922"/>
      <c r="AM22" s="922"/>
      <c r="AN22" s="923"/>
      <c r="AO22" s="928">
        <v>90.8</v>
      </c>
      <c r="AP22" s="929">
        <v>94</v>
      </c>
      <c r="AQ22" s="930">
        <v>-3.2</v>
      </c>
      <c r="AR22" s="912"/>
      <c r="AS22" s="927"/>
      <c r="AT22" s="920"/>
    </row>
    <row r="23" spans="1:46" s="885" customFormat="1" x14ac:dyDescent="0.15">
      <c r="A23" s="920"/>
      <c r="AP23" s="912"/>
      <c r="AQ23" s="912"/>
      <c r="AR23" s="912"/>
      <c r="AS23" s="927"/>
      <c r="AT23" s="920"/>
    </row>
    <row r="24" spans="1:46" s="885" customFormat="1" x14ac:dyDescent="0.15">
      <c r="A24" s="920"/>
      <c r="AP24" s="912"/>
      <c r="AQ24" s="912"/>
      <c r="AR24" s="912"/>
      <c r="AS24" s="927"/>
      <c r="AT24" s="920"/>
    </row>
    <row r="25" spans="1:46" s="885" customFormat="1" x14ac:dyDescent="0.15">
      <c r="A25" s="931"/>
      <c r="B25" s="932"/>
      <c r="C25" s="932"/>
      <c r="D25" s="932"/>
      <c r="E25" s="932"/>
      <c r="F25" s="932"/>
      <c r="G25" s="932"/>
      <c r="H25" s="932"/>
      <c r="I25" s="932"/>
      <c r="J25" s="932"/>
      <c r="K25" s="932"/>
      <c r="L25" s="932"/>
      <c r="M25" s="932"/>
      <c r="N25" s="932"/>
      <c r="O25" s="932"/>
      <c r="P25" s="932"/>
      <c r="Q25" s="932"/>
      <c r="R25" s="932"/>
      <c r="S25" s="932"/>
      <c r="T25" s="932"/>
      <c r="U25" s="932"/>
      <c r="V25" s="932"/>
      <c r="W25" s="932"/>
      <c r="X25" s="932"/>
      <c r="Y25" s="932"/>
      <c r="Z25" s="932"/>
      <c r="AA25" s="932"/>
      <c r="AB25" s="932"/>
      <c r="AC25" s="932"/>
      <c r="AD25" s="932"/>
      <c r="AE25" s="932"/>
      <c r="AF25" s="932"/>
      <c r="AG25" s="932"/>
      <c r="AH25" s="932"/>
      <c r="AI25" s="932"/>
      <c r="AJ25" s="932"/>
      <c r="AK25" s="932"/>
      <c r="AL25" s="932"/>
      <c r="AM25" s="932"/>
      <c r="AN25" s="932"/>
      <c r="AO25" s="932"/>
      <c r="AP25" s="933"/>
      <c r="AQ25" s="933"/>
      <c r="AR25" s="933"/>
      <c r="AS25" s="934"/>
      <c r="AT25" s="920"/>
    </row>
    <row r="26" spans="1:46" s="885" customFormat="1" x14ac:dyDescent="0.15">
      <c r="A26" s="885" t="s">
        <v>454</v>
      </c>
      <c r="AP26" s="912"/>
      <c r="AQ26" s="912"/>
      <c r="AR26" s="912"/>
    </row>
    <row r="27" spans="1:46" x14ac:dyDescent="0.15">
      <c r="A27" s="935" t="s">
        <v>455</v>
      </c>
      <c r="AS27" s="3"/>
      <c r="AT27" s="3"/>
    </row>
    <row r="28" spans="1:46" ht="17.25" x14ac:dyDescent="0.15">
      <c r="A28" s="18" t="s">
        <v>456</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936"/>
    </row>
    <row r="29" spans="1:46" x14ac:dyDescent="0.15">
      <c r="A29" s="12"/>
      <c r="AK29" s="885" t="s">
        <v>457</v>
      </c>
      <c r="AL29" s="885"/>
      <c r="AM29" s="885"/>
      <c r="AN29" s="885"/>
      <c r="AS29" s="937"/>
    </row>
    <row r="30" spans="1:46" x14ac:dyDescent="0.15">
      <c r="A30" s="12"/>
      <c r="AK30" s="886"/>
      <c r="AL30" s="887"/>
      <c r="AM30" s="887"/>
      <c r="AN30" s="888"/>
      <c r="AO30" s="889" t="s">
        <v>435</v>
      </c>
      <c r="AP30" s="890"/>
      <c r="AQ30" s="891" t="s">
        <v>436</v>
      </c>
      <c r="AR30" s="892"/>
    </row>
    <row r="31" spans="1:46" x14ac:dyDescent="0.15">
      <c r="A31" s="12"/>
      <c r="AK31" s="893"/>
      <c r="AL31" s="894"/>
      <c r="AM31" s="894"/>
      <c r="AN31" s="895"/>
      <c r="AO31" s="896"/>
      <c r="AP31" s="897" t="s">
        <v>437</v>
      </c>
      <c r="AQ31" s="898" t="s">
        <v>438</v>
      </c>
      <c r="AR31" s="899" t="s">
        <v>439</v>
      </c>
    </row>
    <row r="32" spans="1:46" ht="27" customHeight="1" x14ac:dyDescent="0.15">
      <c r="A32" s="12"/>
      <c r="AK32" s="938" t="s">
        <v>458</v>
      </c>
      <c r="AL32" s="939"/>
      <c r="AM32" s="939"/>
      <c r="AN32" s="940"/>
      <c r="AO32" s="941">
        <v>360401</v>
      </c>
      <c r="AP32" s="941">
        <v>115291</v>
      </c>
      <c r="AQ32" s="942">
        <v>153879</v>
      </c>
      <c r="AR32" s="943">
        <v>-25.1</v>
      </c>
    </row>
    <row r="33" spans="1:46" ht="13.5" customHeight="1" x14ac:dyDescent="0.15">
      <c r="A33" s="12"/>
      <c r="AK33" s="938" t="s">
        <v>459</v>
      </c>
      <c r="AL33" s="939"/>
      <c r="AM33" s="939"/>
      <c r="AN33" s="940"/>
      <c r="AO33" s="941" t="s">
        <v>335</v>
      </c>
      <c r="AP33" s="941" t="s">
        <v>335</v>
      </c>
      <c r="AQ33" s="942" t="s">
        <v>335</v>
      </c>
      <c r="AR33" s="943" t="s">
        <v>335</v>
      </c>
    </row>
    <row r="34" spans="1:46" ht="27" customHeight="1" x14ac:dyDescent="0.15">
      <c r="A34" s="12"/>
      <c r="AK34" s="938" t="s">
        <v>460</v>
      </c>
      <c r="AL34" s="939"/>
      <c r="AM34" s="939"/>
      <c r="AN34" s="940"/>
      <c r="AO34" s="941" t="s">
        <v>335</v>
      </c>
      <c r="AP34" s="941" t="s">
        <v>335</v>
      </c>
      <c r="AQ34" s="942" t="s">
        <v>335</v>
      </c>
      <c r="AR34" s="943" t="s">
        <v>335</v>
      </c>
    </row>
    <row r="35" spans="1:46" ht="27" customHeight="1" x14ac:dyDescent="0.15">
      <c r="A35" s="12"/>
      <c r="AK35" s="938" t="s">
        <v>461</v>
      </c>
      <c r="AL35" s="939"/>
      <c r="AM35" s="939"/>
      <c r="AN35" s="940"/>
      <c r="AO35" s="941">
        <v>82638</v>
      </c>
      <c r="AP35" s="941">
        <v>26436</v>
      </c>
      <c r="AQ35" s="942">
        <v>28293</v>
      </c>
      <c r="AR35" s="943">
        <v>-6.6</v>
      </c>
    </row>
    <row r="36" spans="1:46" ht="27" customHeight="1" x14ac:dyDescent="0.15">
      <c r="A36" s="12"/>
      <c r="AK36" s="938" t="s">
        <v>462</v>
      </c>
      <c r="AL36" s="939"/>
      <c r="AM36" s="939"/>
      <c r="AN36" s="940"/>
      <c r="AO36" s="941">
        <v>23547</v>
      </c>
      <c r="AP36" s="941">
        <v>7533</v>
      </c>
      <c r="AQ36" s="942">
        <v>5342</v>
      </c>
      <c r="AR36" s="943">
        <v>41</v>
      </c>
    </row>
    <row r="37" spans="1:46" ht="13.5" customHeight="1" x14ac:dyDescent="0.15">
      <c r="A37" s="12"/>
      <c r="AK37" s="938" t="s">
        <v>463</v>
      </c>
      <c r="AL37" s="939"/>
      <c r="AM37" s="939"/>
      <c r="AN37" s="940"/>
      <c r="AO37" s="941" t="s">
        <v>335</v>
      </c>
      <c r="AP37" s="941" t="s">
        <v>335</v>
      </c>
      <c r="AQ37" s="942">
        <v>1875</v>
      </c>
      <c r="AR37" s="943" t="s">
        <v>335</v>
      </c>
    </row>
    <row r="38" spans="1:46" ht="27" customHeight="1" x14ac:dyDescent="0.15">
      <c r="A38" s="12"/>
      <c r="AK38" s="944" t="s">
        <v>464</v>
      </c>
      <c r="AL38" s="945"/>
      <c r="AM38" s="945"/>
      <c r="AN38" s="946"/>
      <c r="AO38" s="947" t="s">
        <v>335</v>
      </c>
      <c r="AP38" s="947" t="s">
        <v>335</v>
      </c>
      <c r="AQ38" s="948">
        <v>54</v>
      </c>
      <c r="AR38" s="930" t="s">
        <v>335</v>
      </c>
      <c r="AS38" s="937"/>
    </row>
    <row r="39" spans="1:46" x14ac:dyDescent="0.15">
      <c r="A39" s="12"/>
      <c r="AK39" s="944" t="s">
        <v>465</v>
      </c>
      <c r="AL39" s="945"/>
      <c r="AM39" s="945"/>
      <c r="AN39" s="946"/>
      <c r="AO39" s="941">
        <v>-42307</v>
      </c>
      <c r="AP39" s="941">
        <v>-13534</v>
      </c>
      <c r="AQ39" s="942">
        <v>-7130</v>
      </c>
      <c r="AR39" s="943">
        <v>89.8</v>
      </c>
      <c r="AS39" s="937"/>
    </row>
    <row r="40" spans="1:46" ht="27" customHeight="1" x14ac:dyDescent="0.15">
      <c r="A40" s="12"/>
      <c r="AK40" s="938" t="s">
        <v>466</v>
      </c>
      <c r="AL40" s="939"/>
      <c r="AM40" s="939"/>
      <c r="AN40" s="940"/>
      <c r="AO40" s="941">
        <v>-309345</v>
      </c>
      <c r="AP40" s="941">
        <v>-98959</v>
      </c>
      <c r="AQ40" s="942">
        <v>-136382</v>
      </c>
      <c r="AR40" s="943">
        <v>-27.4</v>
      </c>
      <c r="AS40" s="937"/>
    </row>
    <row r="41" spans="1:46" x14ac:dyDescent="0.15">
      <c r="A41" s="12"/>
      <c r="AK41" s="949" t="s">
        <v>232</v>
      </c>
      <c r="AL41" s="950"/>
      <c r="AM41" s="950"/>
      <c r="AN41" s="951"/>
      <c r="AO41" s="941">
        <v>114934</v>
      </c>
      <c r="AP41" s="941">
        <v>36767</v>
      </c>
      <c r="AQ41" s="942">
        <v>45930</v>
      </c>
      <c r="AR41" s="943">
        <v>-19.899999999999999</v>
      </c>
      <c r="AS41" s="937"/>
    </row>
    <row r="42" spans="1:46" x14ac:dyDescent="0.15">
      <c r="A42" s="12"/>
      <c r="AK42" s="952" t="s">
        <v>467</v>
      </c>
      <c r="AQ42" s="912"/>
      <c r="AR42" s="912"/>
      <c r="AS42" s="937"/>
    </row>
    <row r="43" spans="1:46" x14ac:dyDescent="0.15">
      <c r="A43" s="12"/>
      <c r="AP43" s="953"/>
      <c r="AQ43" s="912"/>
      <c r="AS43" s="937"/>
    </row>
    <row r="44" spans="1:46" x14ac:dyDescent="0.15">
      <c r="A44" s="12"/>
      <c r="AQ44" s="91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954"/>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468</v>
      </c>
    </row>
    <row r="48" spans="1:46" x14ac:dyDescent="0.15">
      <c r="A48" s="12"/>
      <c r="AK48" s="955" t="s">
        <v>469</v>
      </c>
      <c r="AL48" s="955"/>
      <c r="AM48" s="955"/>
      <c r="AN48" s="955"/>
      <c r="AO48" s="955"/>
      <c r="AP48" s="955"/>
      <c r="AQ48" s="956"/>
      <c r="AR48" s="955"/>
    </row>
    <row r="49" spans="1:44" ht="13.5" customHeight="1" x14ac:dyDescent="0.15">
      <c r="A49" s="12"/>
      <c r="AK49" s="957"/>
      <c r="AL49" s="958"/>
      <c r="AM49" s="959" t="s">
        <v>435</v>
      </c>
      <c r="AN49" s="960" t="s">
        <v>470</v>
      </c>
      <c r="AO49" s="961"/>
      <c r="AP49" s="961"/>
      <c r="AQ49" s="961"/>
      <c r="AR49" s="962"/>
    </row>
    <row r="50" spans="1:44" x14ac:dyDescent="0.15">
      <c r="A50" s="12"/>
      <c r="AK50" s="963"/>
      <c r="AL50" s="964"/>
      <c r="AM50" s="965"/>
      <c r="AN50" s="966" t="s">
        <v>471</v>
      </c>
      <c r="AO50" s="967" t="s">
        <v>472</v>
      </c>
      <c r="AP50" s="968" t="s">
        <v>473</v>
      </c>
      <c r="AQ50" s="969" t="s">
        <v>474</v>
      </c>
      <c r="AR50" s="970" t="s">
        <v>475</v>
      </c>
    </row>
    <row r="51" spans="1:44" x14ac:dyDescent="0.15">
      <c r="A51" s="12"/>
      <c r="AK51" s="957" t="s">
        <v>476</v>
      </c>
      <c r="AL51" s="958"/>
      <c r="AM51" s="971">
        <v>635334</v>
      </c>
      <c r="AN51" s="972">
        <v>183041</v>
      </c>
      <c r="AO51" s="973">
        <v>83.7</v>
      </c>
      <c r="AP51" s="974">
        <v>238802</v>
      </c>
      <c r="AQ51" s="975">
        <v>29.1</v>
      </c>
      <c r="AR51" s="976">
        <v>54.6</v>
      </c>
    </row>
    <row r="52" spans="1:44" x14ac:dyDescent="0.15">
      <c r="A52" s="12"/>
      <c r="AK52" s="977"/>
      <c r="AL52" s="978" t="s">
        <v>477</v>
      </c>
      <c r="AM52" s="979">
        <v>395866</v>
      </c>
      <c r="AN52" s="980">
        <v>114050</v>
      </c>
      <c r="AO52" s="981">
        <v>52.9</v>
      </c>
      <c r="AP52" s="982">
        <v>128562</v>
      </c>
      <c r="AQ52" s="983">
        <v>35.200000000000003</v>
      </c>
      <c r="AR52" s="984">
        <v>17.7</v>
      </c>
    </row>
    <row r="53" spans="1:44" x14ac:dyDescent="0.15">
      <c r="A53" s="12"/>
      <c r="AK53" s="957" t="s">
        <v>478</v>
      </c>
      <c r="AL53" s="958"/>
      <c r="AM53" s="971">
        <v>781364</v>
      </c>
      <c r="AN53" s="972">
        <v>231515</v>
      </c>
      <c r="AO53" s="973">
        <v>26.5</v>
      </c>
      <c r="AP53" s="974">
        <v>288550</v>
      </c>
      <c r="AQ53" s="975">
        <v>20.8</v>
      </c>
      <c r="AR53" s="976">
        <v>5.7</v>
      </c>
    </row>
    <row r="54" spans="1:44" x14ac:dyDescent="0.15">
      <c r="A54" s="12"/>
      <c r="AK54" s="977"/>
      <c r="AL54" s="978" t="s">
        <v>477</v>
      </c>
      <c r="AM54" s="979">
        <v>424812</v>
      </c>
      <c r="AN54" s="980">
        <v>125870</v>
      </c>
      <c r="AO54" s="981">
        <v>10.4</v>
      </c>
      <c r="AP54" s="982">
        <v>141525</v>
      </c>
      <c r="AQ54" s="983">
        <v>10.1</v>
      </c>
      <c r="AR54" s="984">
        <v>0.3</v>
      </c>
    </row>
    <row r="55" spans="1:44" x14ac:dyDescent="0.15">
      <c r="A55" s="12"/>
      <c r="AK55" s="957" t="s">
        <v>479</v>
      </c>
      <c r="AL55" s="958"/>
      <c r="AM55" s="971">
        <v>619264</v>
      </c>
      <c r="AN55" s="972">
        <v>187770</v>
      </c>
      <c r="AO55" s="973">
        <v>-18.899999999999999</v>
      </c>
      <c r="AP55" s="974">
        <v>287914</v>
      </c>
      <c r="AQ55" s="975">
        <v>-0.2</v>
      </c>
      <c r="AR55" s="976">
        <v>-18.7</v>
      </c>
    </row>
    <row r="56" spans="1:44" x14ac:dyDescent="0.15">
      <c r="A56" s="12"/>
      <c r="AK56" s="977"/>
      <c r="AL56" s="978" t="s">
        <v>477</v>
      </c>
      <c r="AM56" s="979">
        <v>354896</v>
      </c>
      <c r="AN56" s="980">
        <v>107609</v>
      </c>
      <c r="AO56" s="981">
        <v>-14.5</v>
      </c>
      <c r="AP56" s="982">
        <v>146531</v>
      </c>
      <c r="AQ56" s="983">
        <v>3.5</v>
      </c>
      <c r="AR56" s="984">
        <v>-18</v>
      </c>
    </row>
    <row r="57" spans="1:44" x14ac:dyDescent="0.15">
      <c r="A57" s="12"/>
      <c r="AK57" s="957" t="s">
        <v>480</v>
      </c>
      <c r="AL57" s="958"/>
      <c r="AM57" s="971">
        <v>499383</v>
      </c>
      <c r="AN57" s="972">
        <v>153988</v>
      </c>
      <c r="AO57" s="973">
        <v>-18</v>
      </c>
      <c r="AP57" s="974">
        <v>310300</v>
      </c>
      <c r="AQ57" s="975">
        <v>7.8</v>
      </c>
      <c r="AR57" s="976">
        <v>-25.8</v>
      </c>
    </row>
    <row r="58" spans="1:44" x14ac:dyDescent="0.15">
      <c r="A58" s="12"/>
      <c r="AK58" s="977"/>
      <c r="AL58" s="978" t="s">
        <v>477</v>
      </c>
      <c r="AM58" s="979">
        <v>350663</v>
      </c>
      <c r="AN58" s="980">
        <v>108129</v>
      </c>
      <c r="AO58" s="981">
        <v>0.5</v>
      </c>
      <c r="AP58" s="982">
        <v>157576</v>
      </c>
      <c r="AQ58" s="983">
        <v>7.5</v>
      </c>
      <c r="AR58" s="984">
        <v>-7</v>
      </c>
    </row>
    <row r="59" spans="1:44" x14ac:dyDescent="0.15">
      <c r="A59" s="12"/>
      <c r="AK59" s="957" t="s">
        <v>481</v>
      </c>
      <c r="AL59" s="958"/>
      <c r="AM59" s="971">
        <v>585347</v>
      </c>
      <c r="AN59" s="972">
        <v>187251</v>
      </c>
      <c r="AO59" s="973">
        <v>21.6</v>
      </c>
      <c r="AP59" s="974">
        <v>317319</v>
      </c>
      <c r="AQ59" s="975">
        <v>2.2999999999999998</v>
      </c>
      <c r="AR59" s="976">
        <v>19.3</v>
      </c>
    </row>
    <row r="60" spans="1:44" x14ac:dyDescent="0.15">
      <c r="A60" s="12"/>
      <c r="AK60" s="977"/>
      <c r="AL60" s="978" t="s">
        <v>477</v>
      </c>
      <c r="AM60" s="979">
        <v>332799</v>
      </c>
      <c r="AN60" s="980">
        <v>106462</v>
      </c>
      <c r="AO60" s="981">
        <v>-1.5</v>
      </c>
      <c r="AP60" s="982">
        <v>164214</v>
      </c>
      <c r="AQ60" s="983">
        <v>4.2</v>
      </c>
      <c r="AR60" s="984">
        <v>-5.7</v>
      </c>
    </row>
    <row r="61" spans="1:44" x14ac:dyDescent="0.15">
      <c r="A61" s="12"/>
      <c r="AK61" s="957" t="s">
        <v>482</v>
      </c>
      <c r="AL61" s="985"/>
      <c r="AM61" s="971">
        <v>624138</v>
      </c>
      <c r="AN61" s="972">
        <v>188713</v>
      </c>
      <c r="AO61" s="973">
        <v>19</v>
      </c>
      <c r="AP61" s="974">
        <v>288577</v>
      </c>
      <c r="AQ61" s="986">
        <v>12</v>
      </c>
      <c r="AR61" s="976">
        <v>7</v>
      </c>
    </row>
    <row r="62" spans="1:44" x14ac:dyDescent="0.15">
      <c r="A62" s="12"/>
      <c r="AK62" s="977"/>
      <c r="AL62" s="978" t="s">
        <v>477</v>
      </c>
      <c r="AM62" s="979">
        <v>371807</v>
      </c>
      <c r="AN62" s="980">
        <v>112424</v>
      </c>
      <c r="AO62" s="981">
        <v>9.6</v>
      </c>
      <c r="AP62" s="982">
        <v>147682</v>
      </c>
      <c r="AQ62" s="983">
        <v>12.1</v>
      </c>
      <c r="AR62" s="984">
        <v>-2.5</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ZXDSa75RROWV8JSXxgLpz2CT4OJVVPKXkrgJj8HyDqg4fPhdHH5L+VgqoqEIrukNI04ud8LlyKTpNQ/mAQUCSw==" saltValue="lWydtoTL4JdQW+A8Lb4hr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4C8EE-EDAC-4AE9-A1FE-73B917AF16E6}">
  <sheetPr>
    <tabColor rgb="FFFFFF00"/>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KyiRAmFBb/pGm7QoSEvvLEccP90qWq2prGzbFDCrrz4dqUr79RdGfXaiSz1LiGAvPwbTY+6DlYzPXOjTg9DdQ==" saltValue="kp3jWReevPZoGCbdRlQ5K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A71C4-0BBC-47A9-8F63-2B9AF66A6613}">
  <sheetPr>
    <tabColor rgb="FFFFFF00"/>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JuqetQgGmG70eErlZ6ErF+ryaqbP9K/e+7Sn6Nyd5g60gF+Zs8+tDxF6iezkwbW8GyISQ4fN5vHFFGVVqbOg==" saltValue="V9OLNzQV8fupgCXjJ2Ztd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362C5-24D2-42BE-A82C-FEB0EFF8EB30}">
  <sheetPr>
    <tabColor rgb="FFFFFF00"/>
    <pageSetUpPr fitToPage="1"/>
  </sheetPr>
  <dimension ref="B1:J53"/>
  <sheetViews>
    <sheetView showGridLines="0" zoomScaleSheetLayoutView="100" workbookViewId="0"/>
  </sheetViews>
  <sheetFormatPr defaultColWidth="0" defaultRowHeight="13.5" customHeight="1" zeroHeight="1" x14ac:dyDescent="0.15"/>
  <cols>
    <col min="1" max="1" width="8.25" style="987" customWidth="1"/>
    <col min="2" max="16" width="14.625" style="987" customWidth="1"/>
    <col min="17" max="16384" width="0" style="98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88"/>
      <c r="C45" s="988"/>
      <c r="D45" s="988"/>
      <c r="E45" s="988"/>
      <c r="F45" s="988"/>
      <c r="G45" s="988"/>
      <c r="H45" s="988"/>
      <c r="I45" s="988"/>
      <c r="J45" s="989" t="s">
        <v>483</v>
      </c>
    </row>
    <row r="46" spans="2:10" ht="29.25" customHeight="1" thickBot="1" x14ac:dyDescent="0.25">
      <c r="B46" s="990" t="s">
        <v>26</v>
      </c>
      <c r="C46" s="991"/>
      <c r="D46" s="991"/>
      <c r="E46" s="992" t="s">
        <v>484</v>
      </c>
      <c r="F46" s="993" t="s">
        <v>4</v>
      </c>
      <c r="G46" s="994" t="s">
        <v>5</v>
      </c>
      <c r="H46" s="994" t="s">
        <v>6</v>
      </c>
      <c r="I46" s="994" t="s">
        <v>7</v>
      </c>
      <c r="J46" s="995" t="s">
        <v>8</v>
      </c>
    </row>
    <row r="47" spans="2:10" ht="57.75" customHeight="1" x14ac:dyDescent="0.15">
      <c r="B47" s="996"/>
      <c r="C47" s="997" t="s">
        <v>485</v>
      </c>
      <c r="D47" s="997"/>
      <c r="E47" s="998"/>
      <c r="F47" s="999">
        <v>55.92</v>
      </c>
      <c r="G47" s="1000">
        <v>57.94</v>
      </c>
      <c r="H47" s="1000">
        <v>57.79</v>
      </c>
      <c r="I47" s="1000">
        <v>59.65</v>
      </c>
      <c r="J47" s="1001">
        <v>58.8</v>
      </c>
    </row>
    <row r="48" spans="2:10" ht="57.75" customHeight="1" x14ac:dyDescent="0.15">
      <c r="B48" s="1002"/>
      <c r="C48" s="1003" t="s">
        <v>486</v>
      </c>
      <c r="D48" s="1003"/>
      <c r="E48" s="1004"/>
      <c r="F48" s="1005">
        <v>6.42</v>
      </c>
      <c r="G48" s="1006">
        <v>7.23</v>
      </c>
      <c r="H48" s="1006">
        <v>7.71</v>
      </c>
      <c r="I48" s="1006">
        <v>5.42</v>
      </c>
      <c r="J48" s="1007">
        <v>5.19</v>
      </c>
    </row>
    <row r="49" spans="2:10" ht="57.75" customHeight="1" thickBot="1" x14ac:dyDescent="0.2">
      <c r="B49" s="1008"/>
      <c r="C49" s="1009" t="s">
        <v>487</v>
      </c>
      <c r="D49" s="1009"/>
      <c r="E49" s="1010"/>
      <c r="F49" s="1011" t="s">
        <v>488</v>
      </c>
      <c r="G49" s="1012">
        <v>0.59</v>
      </c>
      <c r="H49" s="1012">
        <v>4.3499999999999996</v>
      </c>
      <c r="I49" s="1012" t="s">
        <v>489</v>
      </c>
      <c r="J49" s="1013" t="s">
        <v>490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fTdCxgldte+aP+fGU+h0a5In4EVTt1lKoOFkoMhXNlAOD38EZKXDyHtfegHJqoba+xGVstDhKvhftO2KXD2lQ==" saltValue="9rFdAxi+ckeg4pMdO6zWg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2019-10-18T00:14:53Z</cp:lastPrinted>
  <dcterms:created xsi:type="dcterms:W3CDTF">2019-06-06T10:13:23Z</dcterms:created>
  <dcterms:modified xsi:type="dcterms:W3CDTF">2019-10-18T00:51:17Z</dcterms:modified>
  <cp:category/>
</cp:coreProperties>
</file>