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5679tamae\Desktop\"/>
    </mc:Choice>
  </mc:AlternateContent>
  <xr:revisionPtr revIDLastSave="0" documentId="13_ncr:1_{08E21E33-15C3-46CA-BAA2-E463E5B765F8}" xr6:coauthVersionLast="47" xr6:coauthVersionMax="47" xr10:uidLastSave="{00000000-0000-0000-0000-000000000000}"/>
  <workbookProtection workbookAlgorithmName="SHA-512" workbookHashValue="Bk86Idl68GQvtT5vAmdgNokxrY0lpzgHKS4mU/TesLE4wPB08HJYC5SVVoB7HoNwU1JAxU9niBn5zhALXt/Sag==" workbookSaltValue="dVkdg84YSYC+oyO25DY0lQ==" workbookSpinCount="100000" lockStructure="1"/>
  <bookViews>
    <workbookView xWindow="216" yWindow="0" windowWidth="20040" windowHeight="11832"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<sst xmlns="http://schemas.openxmlformats.org/spreadsheetml/2006/main" count="18967" uniqueCount="11112">
  <si>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</si>
  <si>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</si>
  <si>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</si>
  <si>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</si>
  <si>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</si>
  <si>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</si>
  <si>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</si>
  <si>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</si>
  <si>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</si>
  <si>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</si>
  <si>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</si>
  <si>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</si>
  <si>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</si>
  <si>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</si>
  <si>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</si>
  <si>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</si>
  <si>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</si>
  <si>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</si>
  <si>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</si>
  <si>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</si>
  <si>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</si>
  <si>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</si>
  <si>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</si>
  <si>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</si>
  <si>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</si>
  <si>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</si>
  <si>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</si>
  <si>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</si>
  <si>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</si>
  <si>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</si>
  <si>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</si>
  <si>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</si>
  <si>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</si>
  <si>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</si>
  <si>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</si>
  <si>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</si>
  <si>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</si>
  <si>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</si>
  <si>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</si>
  <si>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</si>
  <si>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</si>
  <si>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</si>
  <si>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</si>
  <si>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</si>
  <si>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</si>
  <si>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</si>
  <si>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</si>
  <si>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</si>
  <si>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</si>
  <si>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</si>
  <si>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</si>
  <si>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</si>
  <si>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</si>
  <si>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</si>
  <si>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</si>
  <si>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</si>
  <si>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</si>
  <si>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</si>
  <si>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</si>
  <si>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</si>
  <si>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</si>
  <si>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</si>
  <si>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</si>
  <si>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</si>
  <si>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</si>
  <si>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</si>
  <si>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</si>
  <si>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</si>
  <si>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</si>
  <si>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</si>
  <si>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</si>
  <si>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</si>
  <si>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</si>
  <si>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</si>
  <si>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</si>
  <si>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</si>
  <si>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</si>
  <si>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</si>
  <si>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</si>
  <si>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</si>
  <si>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</si>
  <si>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</si>
  <si>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</si>
  <si>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</si>
  <si>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</si>
  <si>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</si>
  <si>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</si>
  <si>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</si>
  <si>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</si>
  <si>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</si>
  <si>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</si>
  <si>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</si>
  <si>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</si>
  <si>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</si>
  <si>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</si>
  <si>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</si>
  <si>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</si>
  <si>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</si>
  <si>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</si>
  <si>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</si>
  <si>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</si>
  <si>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</si>
  <si>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</si>
  <si>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</si>
  <si>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</si>
  <si>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</si>
  <si>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</si>
  <si>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</si>
  <si>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</si>
  <si>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</si>
  <si>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</si>
  <si>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</si>
  <si>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</si>
  <si>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</si>
  <si>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</si>
  <si>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</si>
  <si>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</si>
  <si>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</si>
  <si>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</si>
  <si>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</si>
  <si>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</si>
  <si>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</si>
  <si>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</si>
  <si>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</si>
  <si>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</si>
  <si>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</si>
  <si>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</si>
  <si>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</si>
  <si>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</si>
  <si>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</si>
  <si>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</si>
  <si>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</si>
  <si>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</si>
  <si>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</si>
  <si>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</si>
  <si>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</si>
  <si>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</si>
  <si>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</si>
  <si>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</si>
  <si>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</si>
  <si>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</si>
  <si>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</si>
  <si>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</si>
  <si>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</si>
  <si>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</si>
  <si>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</si>
  <si>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</si>
  <si>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</si>
  <si>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</si>
  <si>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</si>
  <si>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</si>
  <si>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</si>
  <si>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</si>
  <si>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</si>
  <si>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</si>
  <si>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</si>
  <si>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</si>
  <si>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</si>
  <si>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</si>
  <si>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</si>
  <si>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</si>
  <si>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</si>
  <si>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</si>
  <si>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</si>
  <si>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</si>
  <si>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</si>
  <si>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</si>
  <si>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</si>
  <si>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</si>
  <si>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</si>
  <si>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</si>
  <si>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</si>
  <si>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</si>
  <si>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</si>
  <si>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</si>
  <si>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</si>
  <si>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</si>
  <si>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</si>
  <si>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</si>
  <si>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</si>
  <si>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</si>
  <si>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</si>
  <si>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</si>
  <si>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</si>
  <si>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</si>
  <si>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</si>
  <si>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</si>
  <si>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</si>
  <si>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</si>
  <si>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</si>
  <si>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</si>
  <si>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</si>
  <si>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</si>
  <si>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</si>
  <si>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</si>
  <si>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</si>
  <si>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</si>
  <si>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</si>
  <si>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</si>
  <si>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</si>
  <si>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</si>
  <si>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</si>
  <si>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</si>
  <si>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</si>
  <si>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</si>
  <si>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</si>
  <si>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</si>
  <si>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</si>
  <si>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</si>
  <si>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</si>
  <si>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</si>
  <si>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</si>
  <si>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</si>
  <si>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</si>
  <si>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</si>
  <si>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</si>
  <si>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</si>
  <si>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</si>
  <si>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</si>
  <si>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</si>
  <si>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</si>
  <si>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</si>
  <si>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</si>
  <si>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</si>
  <si>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</si>
  <si>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</si>
  <si>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</si>
  <si>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</si>
  <si>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</si>
  <si>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</si>
  <si>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</si>
  <si>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</si>
  <si>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</si>
  <si>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</si>
  <si>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</si>
  <si>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</si>
  <si>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</si>
  <si>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</si>
  <si>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</si>
  <si>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</si>
  <si>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</si>
  <si>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</si>
  <si>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</si>
  <si>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</si>
  <si>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</si>
  <si>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</si>
  <si>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</si>
  <si>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</si>
  <si>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</si>
  <si>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</si>
  <si>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</si>
  <si>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</si>
  <si>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</si>
  <si>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</si>
  <si>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</si>
  <si>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</si>
  <si>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</si>
  <si>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</si>
  <si>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</si>
  <si>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</si>
  <si>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</si>
  <si>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</si>
  <si>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</si>
  <si>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</si>
  <si>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</si>
  <si>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</si>
  <si>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</si>
  <si>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</si>
  <si>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</si>
  <si>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</si>
  <si>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</si>
  <si>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</si>
  <si>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</si>
  <si>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</si>
  <si>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</si>
  <si>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</si>
  <si>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</si>
  <si>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</si>
  <si>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</si>
  <si>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</si>
  <si>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</si>
  <si>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</si>
  <si>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</si>
  <si>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</si>
  <si>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</si>
  <si>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</si>
  <si>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</si>
  <si>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</si>
  <si>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</si>
  <si>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</si>
  <si>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</si>
  <si>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</si>
  <si>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</si>
  <si>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</si>
  <si>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</si>
  <si>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</si>
  <si>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</si>
  <si>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</si>
  <si>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</si>
  <si>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</si>
  <si>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</si>
  <si>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</si>
  <si>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</si>
  <si>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</si>
  <si>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</si>
  <si>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</si>
  <si>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</si>
  <si>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</si>
  <si>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</si>
  <si>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</si>
  <si>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</si>
  <si>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</si>
  <si>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</si>
  <si>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</si>
  <si>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</si>
  <si>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</si>
  <si>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</si>
  <si>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</si>
  <si>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</si>
  <si>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</si>
  <si>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</si>
  <si>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</si>
  <si>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</si>
  <si>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</si>
  <si>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</si>
  <si>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</si>
  <si>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</si>
  <si>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</si>
  <si>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</si>
  <si>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</si>
  <si>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</si>
  <si>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</si>
  <si>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</si>
  <si>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</si>
  <si>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</si>
  <si>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</si>
  <si>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</si>
  <si>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</si>
  <si>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</si>
  <si>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</si>
  <si>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</si>
  <si>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</si>
  <si>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</si>
  <si>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</si>
  <si>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</si>
  <si>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</si>
  <si>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</si>
  <si>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</si>
  <si>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</si>
  <si>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</si>
  <si>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</si>
  <si>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</si>
  <si>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</si>
  <si>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</si>
  <si>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</si>
  <si>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</si>
  <si>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</si>
  <si>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</si>
  <si>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</si>
  <si>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</si>
  <si>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</si>
  <si>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</si>
  <si>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</si>
  <si>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</si>
  <si>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</si>
  <si>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</si>
  <si>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</si>
  <si>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</si>
  <si>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</si>
  <si>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</si>
  <si>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</si>
  <si>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</si>
  <si>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</si>
  <si>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</si>
  <si>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</si>
  <si>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</si>
  <si>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</si>
  <si>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</si>
  <si>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</si>
  <si>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</si>
  <si>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</si>
  <si>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</si>
  <si>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</si>
  <si>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</si>
  <si>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</si>
  <si>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</si>
  <si>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</si>
  <si>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</si>
  <si>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</si>
  <si>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</si>
  <si>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</si>
  <si>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</si>
  <si>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</si>
  <si>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</si>
  <si>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</si>
  <si>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</si>
  <si>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</si>
  <si>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</si>
  <si>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</si>
  <si>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</si>
  <si>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</si>
  <si>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</si>
  <si>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</si>
  <si>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</si>
  <si>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</si>
  <si>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</si>
  <si>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</si>
  <si>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</si>
  <si>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</si>
  <si>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</si>
  <si>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</si>
  <si>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</si>
  <si>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</si>
  <si>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</si>
  <si>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</si>
  <si>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</si>
  <si>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</si>
  <si>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</si>
  <si>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</si>
  <si>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</si>
  <si>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</si>
  <si>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</si>
  <si>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</si>
  <si>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</si>
  <si>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</si>
  <si>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</si>
  <si>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</si>
  <si>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</si>
  <si>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</si>
  <si>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</si>
  <si>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</si>
  <si>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</si>
  <si>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</si>
  <si>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</si>
  <si>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</si>
  <si>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</si>
  <si>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</si>
  <si>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</si>
  <si>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</si>
  <si>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</si>
  <si>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</si>
  <si>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</si>
  <si>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</si>
  <si>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</si>
  <si>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</si>
  <si>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</si>
  <si>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</si>
  <si>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</si>
  <si>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</si>
  <si>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</si>
  <si>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</si>
  <si>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</si>
  <si>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</si>
  <si>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</si>
  <si>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</si>
  <si>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</si>
  <si>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</si>
  <si>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</si>
  <si>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</si>
  <si>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</si>
  <si>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</si>
  <si>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</si>
  <si>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</si>
  <si>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</si>
  <si>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</si>
  <si>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</si>
  <si>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</si>
  <si>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</si>
  <si>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</si>
  <si>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</si>
  <si>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</si>
  <si>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</si>
  <si>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</si>
  <si>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</si>
  <si>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</si>
  <si>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</si>
  <si>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</si>
  <si>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</si>
  <si>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</si>
  <si>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</si>
  <si>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</si>
  <si>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</si>
  <si>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</si>
  <si>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</si>
  <si>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</si>
  <si>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</si>
  <si>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</si>
  <si>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</si>
  <si>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</si>
  <si>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</si>
  <si>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</si>
  <si>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</si>
  <si>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</si>
  <si>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</si>
  <si>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</si>
  <si>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</si>
  <si>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</si>
  <si>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</si>
  <si>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</si>
  <si>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</si>
  <si>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</si>
  <si>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</si>
  <si>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</si>
  <si>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</si>
  <si>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</si>
  <si>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</si>
  <si>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</si>
  <si>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</si>
  <si>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</si>
  <si>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</si>
  <si>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</si>
  <si>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</si>
  <si>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</si>
  <si>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</si>
  <si>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</si>
  <si>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</si>
  <si>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</si>
  <si>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</si>
  <si>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</si>
  <si>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</si>
  <si>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</si>
  <si>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</si>
  <si>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</si>
  <si>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</si>
  <si>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</si>
  <si>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</si>
  <si>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</si>
  <si>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</si>
  <si>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</si>
  <si>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</si>
  <si>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</si>
  <si>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</si>
  <si>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</si>
  <si>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</si>
  <si>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</si>
  <si>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</si>
  <si>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</si>
  <si>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</si>
  <si>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</si>
  <si>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</si>
  <si>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</si>
  <si>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</si>
  <si>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</si>
  <si>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</si>
  <si>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</si>
  <si>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</si>
  <si>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</si>
  <si>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</si>
  <si>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</si>
  <si>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</si>
  <si>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</si>
  <si>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</si>
  <si>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</si>
  <si>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</si>
  <si>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</si>
  <si>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</si>
  <si>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</si>
  <si>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</si>
  <si>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</si>
  <si>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</si>
  <si>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</si>
  <si>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</si>
  <si>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</si>
  <si>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</si>
  <si>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</si>
  <si>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</si>
  <si>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</si>
  <si>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</si>
  <si>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</si>
  <si>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</si>
  <si>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</si>
  <si>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</si>
  <si>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</si>
  <si>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</si>
  <si>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</si>
  <si>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</si>
  <si>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</si>
  <si>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</si>
  <si>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</si>
  <si>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</si>
  <si>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</si>
  <si>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</si>
  <si>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</si>
  <si>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</si>
  <si>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</si>
  <si>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</si>
  <si>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</si>
  <si>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</si>
  <si>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</si>
  <si>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</si>
  <si>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</si>
  <si>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</si>
  <si>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</si>
  <si>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</si>
  <si>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</si>
  <si>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</si>
  <si>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</si>
  <si>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</si>
  <si>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</si>
  <si>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</si>
  <si>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</si>
  <si>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</si>
  <si>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</si>
  <si>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</si>
  <si>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</si>
  <si>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</si>
  <si>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</si>
  <si>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</si>
  <si>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</si>
  <si>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</si>
  <si>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</si>
  <si>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</si>
  <si>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</si>
  <si>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</si>
  <si>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</si>
  <si>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</si>
  <si>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</si>
  <si>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</si>
  <si>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</si>
  <si>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</si>
  <si>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</si>
  <si>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</si>
  <si>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</si>
  <si>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</si>
  <si>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</si>
  <si>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</si>
  <si>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</si>
  <si>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</si>
  <si>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</si>
  <si>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</si>
  <si>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</si>
  <si>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</si>
  <si>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</si>
  <si>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</si>
  <si>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</si>
  <si>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</si>
  <si>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</si>
  <si>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</si>
  <si>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</si>
  <si>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</si>
  <si>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</si>
  <si>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</si>
  <si>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</si>
  <si>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</si>
  <si>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</si>
  <si>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</si>
  <si>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</si>
  <si>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</si>
  <si>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</si>
  <si>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</si>
  <si>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</si>
  <si>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</si>
  <si>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</si>
  <si>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</si>
  <si>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</si>
  <si>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</si>
  <si>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</si>
  <si>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</si>
  <si>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</si>
  <si>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</si>
  <si>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</si>
  <si>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</si>
  <si>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</si>
  <si>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</si>
  <si>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</si>
  <si>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</si>
  <si>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</si>
  <si>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</si>
  <si>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</si>
  <si>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</si>
  <si>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</si>
  <si>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</si>
  <si>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</si>
  <si>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</si>
  <si>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</si>
  <si>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</si>
  <si>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</si>
  <si>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</si>
  <si>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</si>
  <si>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</si>
  <si>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</si>
  <si>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</si>
  <si>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</si>
  <si>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</si>
  <si>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</si>
  <si>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</si>
  <si>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</si>
  <si>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</si>
  <si>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</si>
  <si>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</si>
  <si>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</si>
  <si>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</si>
  <si>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</si>
  <si>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</si>
  <si>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</si>
  <si>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</si>
  <si>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</si>
  <si>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</si>
  <si>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</si>
  <si>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</si>
  <si>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</si>
  <si>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</si>
  <si>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</si>
  <si>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</si>
  <si>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</si>
  <si>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</si>
  <si>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</si>
  <si>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</si>
  <si>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</si>
  <si>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</si>
  <si>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</si>
  <si>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</si>
  <si>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</si>
  <si>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</si>
  <si>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</si>
  <si>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</si>
  <si>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</si>
  <si>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</si>
  <si>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</si>
  <si>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</si>
  <si>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</si>
  <si>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</si>
  <si>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</si>
  <si>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</si>
  <si>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</si>
  <si>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</si>
  <si>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</si>
  <si>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</si>
  <si>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</si>
  <si>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</si>
  <si>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</si>
  <si>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</si>
  <si>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</si>
  <si>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</si>
  <si>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</si>
  <si>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</si>
  <si>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</si>
  <si>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</si>
  <si>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</si>
  <si>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</si>
  <si>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</si>
  <si>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</si>
  <si>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</si>
  <si>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</si>
  <si>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</si>
  <si>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</si>
  <si>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</si>
  <si>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</si>
  <si>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</si>
  <si>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</si>
  <si>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</si>
  <si>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</si>
  <si>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</si>
  <si>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</si>
  <si>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</si>
  <si>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</si>
  <si>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</si>
  <si>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</si>
  <si>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</si>
  <si>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</si>
  <si>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</si>
  <si>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</si>
  <si>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</si>
  <si>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</si>
  <si>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</si>
  <si>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</si>
  <si>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</si>
  <si>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</si>
  <si>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</si>
  <si>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</si>
  <si>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</si>
  <si>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</si>
  <si>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</si>
  <si>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</si>
  <si>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</si>
  <si>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</si>
  <si>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</si>
  <si>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</si>
  <si>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</si>
  <si>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</si>
  <si>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</si>
  <si>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</si>
  <si>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</si>
  <si>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</si>
  <si>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</si>
  <si>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</si>
  <si>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</si>
  <si>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</si>
  <si>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</si>
  <si>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</si>
  <si>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</si>
  <si>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</si>
  <si>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</si>
  <si>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</si>
  <si>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</si>
  <si>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</si>
  <si>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</si>
  <si>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</si>
  <si>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</si>
  <si>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</si>
  <si>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</si>
  <si>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</si>
  <si>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</si>
  <si>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</si>
  <si>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</si>
  <si>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</si>
  <si>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</si>
  <si>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</si>
  <si>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</si>
  <si>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</si>
  <si>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</si>
  <si>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</si>
  <si>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</si>
  <si>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</si>
  <si>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</si>
  <si>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</si>
  <si>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</si>
  <si>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</si>
  <si>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</si>
  <si>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</si>
  <si>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</si>
  <si>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</si>
  <si>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</si>
  <si>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</si>
  <si>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</si>
  <si>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</si>
  <si>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</si>
  <si>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</si>
  <si>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</si>
  <si>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</si>
  <si>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</si>
  <si>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</si>
  <si>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</si>
  <si>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</si>
  <si>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</si>
  <si>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</si>
  <si>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</si>
  <si>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</si>
  <si>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</si>
  <si>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</si>
  <si>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</si>
  <si>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</si>
  <si>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</si>
  <si>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</si>
  <si>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</si>
  <si>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</si>
  <si>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</si>
  <si>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</si>
  <si>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</si>
  <si>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</si>
  <si>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</si>
  <si>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</si>
  <si>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</si>
  <si>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</si>
  <si>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</si>
  <si>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</si>
  <si>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</si>
  <si>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</si>
  <si>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</si>
  <si>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</si>
  <si>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</si>
  <si>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</si>
  <si>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</si>
  <si>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</si>
  <si>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</si>
  <si>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</si>
  <si>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</si>
  <si>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</si>
  <si>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</si>
  <si>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</si>
  <si>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</si>
  <si>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</si>
  <si>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</si>
  <si>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</si>
  <si>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</si>
  <si>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</si>
  <si>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</si>
  <si>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</si>
  <si>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</si>
  <si>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</si>
  <si>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</si>
  <si>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</si>
  <si>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</si>
  <si>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</si>
  <si>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</si>
  <si>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</si>
  <si>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</si>
  <si>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</si>
  <si>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</si>
  <si>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</si>
  <si>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</si>
  <si>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</si>
  <si>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</si>
  <si>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</si>
  <si>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</si>
  <si>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</si>
  <si>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</si>
  <si>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</si>
  <si>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</si>
  <si>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</si>
  <si>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</si>
  <si>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</si>
  <si>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</si>
  <si>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</si>
  <si>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</si>
  <si>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</si>
  <si>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</si>
  <si>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</si>
  <si>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</si>
  <si>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</si>
  <si>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</si>
  <si>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</si>
  <si>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</si>
  <si>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</si>
  <si>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</si>
  <si>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</si>
  <si>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</si>
  <si>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</si>
  <si>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</si>
  <si>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</si>
  <si>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</si>
  <si>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</si>
  <si>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</si>
  <si>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</si>
  <si>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</si>
  <si>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</si>
  <si>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</si>
  <si>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</si>
  <si>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</si>
  <si>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</si>
  <si>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</si>
  <si>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</si>
  <si>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</si>
  <si>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</si>
  <si>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</si>
  <si>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</si>
  <si>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</si>
  <si>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</si>
  <si>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</si>
  <si>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</si>
  <si>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</si>
  <si>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</si>
  <si>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</si>
  <si>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</si>
  <si>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</si>
  <si>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</si>
  <si>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</si>
  <si>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</si>
  <si>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</si>
  <si>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</si>
  <si>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</si>
  <si>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</si>
  <si>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</si>
  <si>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</si>
  <si>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</si>
  <si>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</si>
  <si>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</si>
  <si>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</si>
  <si>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</si>
  <si>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</si>
  <si>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</si>
  <si>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</si>
  <si>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</si>
  <si>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</si>
  <si>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</si>
  <si>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</si>
  <si>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</si>
  <si>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</si>
  <si>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</si>
  <si>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</si>
  <si>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</si>
  <si>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</si>
  <si>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</si>
  <si>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</si>
  <si>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</si>
  <si>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</si>
  <si>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</si>
  <si>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</si>
  <si>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</si>
  <si>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</si>
  <si>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</si>
  <si>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</si>
  <si>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</si>
  <si>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</si>
  <si>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</si>
  <si>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</si>
  <si>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</si>
  <si>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</si>
  <si>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</si>
  <si>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</si>
  <si>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</si>
  <si>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</si>
  <si>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</si>
  <si>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</si>
  <si>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</si>
  <si>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</si>
  <si>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</si>
  <si>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</si>
  <si>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</si>
  <si>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</si>
  <si>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</si>
  <si>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</si>
  <si>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</si>
  <si>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</si>
  <si>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</si>
  <si>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</si>
  <si>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</si>
  <si>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</si>
  <si>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</si>
  <si>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</si>
  <si>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</si>
  <si>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</si>
  <si>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</si>
  <si>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</si>
  <si>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</si>
  <si>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</si>
  <si>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</si>
  <si>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</si>
  <si>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</si>
  <si>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</si>
  <si>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</si>
  <si>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</si>
  <si>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</si>
  <si>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</si>
  <si>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</si>
  <si>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</si>
  <si>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</si>
  <si>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</si>
  <si>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</si>
  <si>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</si>
  <si>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</si>
  <si>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</si>
  <si>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</si>
  <si>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</si>
  <si>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</si>
  <si>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</si>
  <si>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</si>
  <si>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</si>
  <si>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</si>
  <si>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</si>
  <si>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</si>
  <si>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</si>
  <si>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</si>
  <si>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</si>
  <si>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</si>
  <si>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</si>
  <si>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</si>
  <si>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</si>
  <si>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</si>
  <si>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</si>
  <si>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</si>
  <si>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</si>
  <si>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</si>
  <si>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</si>
  <si>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</si>
  <si>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</si>
  <si>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</si>
  <si>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</si>
  <si>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</si>
  <si>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</si>
  <si>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</si>
  <si>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</si>
  <si>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</si>
  <si>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</si>
  <si>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</si>
  <si>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</si>
  <si>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</si>
  <si>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</si>
  <si>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</si>
  <si>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</si>
  <si>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</si>
  <si>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</si>
  <si>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</si>
  <si>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</si>
  <si>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</si>
  <si>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</si>
  <si>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</si>
  <si>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</si>
  <si>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</si>
  <si>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</si>
  <si>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</si>
  <si>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</si>
  <si>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</si>
  <si>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</si>
  <si>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</si>
  <si>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</si>
  <si>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</si>
  <si>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</si>
  <si>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</si>
  <si>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</si>
  <si>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</si>
  <si>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</si>
  <si>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</si>
  <si>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</si>
  <si>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</si>
  <si>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</si>
  <si>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</si>
  <si>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</si>
  <si>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</si>
  <si>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</si>
  <si>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</si>
  <si>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</si>
  <si>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</si>
  <si>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</si>
  <si>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</si>
  <si>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</si>
  <si>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</si>
  <si>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</si>
  <si>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</si>
  <si>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</si>
  <si>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</si>
  <si>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</si>
  <si>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</si>
  <si>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</si>
  <si>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</si>
  <si>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</si>
  <si>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</si>
  <si>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</si>
  <si>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</si>
  <si>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</si>
  <si>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</si>
  <si>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</si>
  <si>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</si>
  <si>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</si>
  <si>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</si>
  <si>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</si>
  <si>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</si>
  <si>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</si>
  <si>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</si>
  <si>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</si>
  <si>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</si>
  <si>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</si>
  <si>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</si>
  <si>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</si>
  <si>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</si>
  <si>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</si>
  <si>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</si>
  <si>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</si>
  <si>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</si>
  <si>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</si>
  <si>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</si>
  <si>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</si>
  <si>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</si>
  <si>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</si>
  <si>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</si>
  <si>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</si>
  <si>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</si>
  <si>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</si>
  <si>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</si>
  <si>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</si>
  <si>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</si>
  <si>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</si>
  <si>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</si>
  <si>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</si>
  <si>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</si>
  <si>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</si>
  <si>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</si>
  <si>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</si>
  <si>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</si>
  <si>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</si>
  <si>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</si>
  <si>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</si>
  <si>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</si>
  <si>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</si>
  <si>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</si>
  <si>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</si>
  <si>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</si>
  <si>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</si>
  <si>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</si>
  <si>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</si>
  <si>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</si>
  <si>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</si>
  <si>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</si>
  <si>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</si>
  <si>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</si>
  <si>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</si>
  <si>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</si>
  <si>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</si>
  <si>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</si>
  <si>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</si>
  <si>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</si>
  <si>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</si>
  <si>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</si>
  <si>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</si>
  <si>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</si>
  <si>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</si>
  <si>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</si>
  <si>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</si>
  <si>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</si>
  <si>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</si>
  <si>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</si>
  <si>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</si>
  <si>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</si>
  <si>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</si>
  <si>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</si>
  <si>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</si>
  <si>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</si>
  <si>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</si>
  <si>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</si>
  <si>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</si>
  <si>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</si>
  <si>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</si>
  <si>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</si>
  <si>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</si>
  <si>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</si>
  <si>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</si>
  <si>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</si>
  <si>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</si>
  <si>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</si>
  <si>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</si>
  <si>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</si>
  <si>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</si>
  <si>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</si>
  <si>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</si>
  <si>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</si>
  <si>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</si>
  <si>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</si>
  <si>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</si>
  <si>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</si>
  <si>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</si>
  <si>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</si>
  <si>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</si>
  <si>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</si>
  <si>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</si>
  <si>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</si>
  <si>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</si>
  <si>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</si>
  <si>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</si>
  <si>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</si>
  <si>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</si>
  <si>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</si>
  <si>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</si>
  <si>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</si>
  <si>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</si>
  <si>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</si>
  <si>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</si>
  <si>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</si>
  <si>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</si>
  <si>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</si>
  <si>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</si>
  <si>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</si>
  <si>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</si>
  <si>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</si>
  <si>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</si>
  <si>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</si>
  <si>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</si>
  <si>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</si>
  <si>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</si>
  <si>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</si>
  <si>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</si>
  <si>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</si>
  <si>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</si>
  <si>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</si>
  <si>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</si>
  <si>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</si>
  <si>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</si>
  <si>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</si>
  <si>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</si>
  <si>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</si>
  <si>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</si>
  <si>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</si>
  <si>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</si>
  <si>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</si>
  <si>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</si>
  <si>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</si>
  <si>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</si>
  <si>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</si>
  <si>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</si>
  <si>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</si>
  <si>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</si>
  <si>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</si>
  <si>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</si>
  <si>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</si>
  <si>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</si>
  <si>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</si>
  <si>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</si>
  <si>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</si>
  <si>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</si>
  <si>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</si>
  <si>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</si>
  <si>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</si>
  <si>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</si>
  <si>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</si>
  <si>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</si>
  <si>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</si>
  <si>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</si>
  <si>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</si>
  <si>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</si>
  <si>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</si>
  <si>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</si>
  <si>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</si>
  <si>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</si>
  <si>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</si>
  <si>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</si>
  <si>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</si>
  <si>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</si>
  <si>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</si>
  <si>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</si>
  <si>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</si>
  <si>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</si>
  <si>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</si>
  <si>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</si>
  <si>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</si>
  <si>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</si>
  <si>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</si>
  <si>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</si>
  <si>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</si>
  <si>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</si>
  <si>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</si>
  <si>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</si>
  <si>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</si>
  <si>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</si>
  <si>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</si>
  <si>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</si>
  <si>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</si>
  <si>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</si>
  <si>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</si>
  <si>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</si>
  <si>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</si>
  <si>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</si>
  <si>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</si>
  <si>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</si>
  <si>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</si>
  <si>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</si>
  <si>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</si>
  <si>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</si>
  <si>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</si>
  <si>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</si>
  <si>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</si>
  <si>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</si>
  <si>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</si>
  <si>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</si>
  <si>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</si>
  <si>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</si>
  <si>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</si>
  <si>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</si>
  <si>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</si>
  <si>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</si>
  <si>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</si>
  <si>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</si>
  <si>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</si>
  <si>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</si>
  <si>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</si>
  <si>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</si>
  <si>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</si>
  <si>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</si>
  <si>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</si>
  <si>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</si>
  <si>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</si>
  <si>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</si>
  <si>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</si>
  <si>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</si>
  <si>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</si>
  <si>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</si>
  <si>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</si>
  <si>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</si>
  <si>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</si>
  <si>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</si>
  <si>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</si>
  <si>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</si>
  <si>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</si>
  <si>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</si>
  <si>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</si>
  <si>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</si>
  <si>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</si>
  <si>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</si>
  <si>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</si>
  <si>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</si>
  <si>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</si>
  <si>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</si>
  <si>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</si>
  <si>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</si>
  <si>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</si>
  <si>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</si>
  <si>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</si>
  <si>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</si>
  <si>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</si>
  <si>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</si>
  <si>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</si>
  <si>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</si>
  <si>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</si>
  <si>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</si>
  <si>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</si>
  <si>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</si>
  <si>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</si>
  <si>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</si>
  <si>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</si>
  <si>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</si>
  <si>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</si>
  <si>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</si>
  <si>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</si>
  <si>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</si>
  <si>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</si>
  <si>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</si>
  <si>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</si>
  <si>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</si>
  <si>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</si>
  <si>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</si>
  <si>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</si>
  <si>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</si>
  <si>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</si>
  <si>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</si>
  <si>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</si>
  <si>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</si>
  <si>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</si>
  <si>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</si>
  <si>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</si>
  <si>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</si>
  <si>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</si>
  <si>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</si>
  <si>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</si>
  <si>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</si>
  <si>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</si>
  <si>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</si>
  <si>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</si>
  <si>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</si>
  <si>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</si>
  <si>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</si>
  <si>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</si>
  <si>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</si>
  <si>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</si>
  <si>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</si>
  <si>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</si>
  <si>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</si>
  <si>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</si>
  <si>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</si>
  <si>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</si>
  <si>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</si>
  <si>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</si>
  <si>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</si>
  <si>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</si>
  <si>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</si>
  <si>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</si>
  <si>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</si>
  <si>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</si>
  <si>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</si>
  <si>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</si>
  <si>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</si>
  <si>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</si>
  <si>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</si>
  <si>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</si>
  <si>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</si>
  <si>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</si>
  <si>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</si>
  <si>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</si>
  <si>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</si>
  <si>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</si>
  <si>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</si>
  <si>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</si>
  <si>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</si>
  <si>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</si>
  <si>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</si>
  <si>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</si>
  <si>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</si>
  <si>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</si>
  <si>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</si>
  <si>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</si>
  <si>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</si>
  <si>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</si>
  <si>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</si>
  <si>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</si>
  <si>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</si>
  <si>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</si>
  <si>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</si>
  <si>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</si>
  <si>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</si>
  <si>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</si>
  <si>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</si>
  <si>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</si>
  <si>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</si>
  <si>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</si>
  <si>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</si>
  <si>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</si>
  <si>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</si>
  <si>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</si>
  <si>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</si>
  <si>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</si>
  <si>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</si>
  <si>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</si>
  <si>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</si>
  <si>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</si>
  <si>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</si>
  <si>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</si>
  <si>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</si>
  <si>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</si>
  <si>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</si>
  <si>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</si>
  <si>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</si>
  <si>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</si>
  <si>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</si>
  <si>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</si>
  <si>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</si>
  <si>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</si>
  <si>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</si>
  <si>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</si>
  <si>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</si>
  <si>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</si>
  <si>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</si>
  <si>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</si>
  <si>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</si>
  <si>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</si>
  <si>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</si>
  <si>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</si>
  <si>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</si>
  <si>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</si>
  <si>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</si>
  <si>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</si>
  <si>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</si>
  <si>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</si>
  <si>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</si>
  <si>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</si>
  <si>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</si>
  <si>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</si>
  <si>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</si>
  <si>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</si>
  <si>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</si>
  <si>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</si>
  <si>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</si>
  <si>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</si>
  <si>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</si>
  <si>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</si>
  <si>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</si>
  <si>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</si>
  <si>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</si>
  <si>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</si>
  <si>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</si>
  <si>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</si>
  <si>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</si>
  <si>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</si>
  <si>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</si>
  <si>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</si>
  <si>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</si>
  <si>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</si>
  <si>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</si>
  <si>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</si>
  <si>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</si>
  <si>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</si>
  <si>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</si>
  <si>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</si>
  <si>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</si>
  <si>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</si>
  <si>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</si>
  <si>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</si>
  <si>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</si>
  <si>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</si>
  <si>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</si>
  <si>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</si>
  <si>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</si>
  <si>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</si>
  <si>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</si>
  <si>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</si>
  <si>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</si>
  <si>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</si>
  <si>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</si>
  <si>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</si>
  <si>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</si>
  <si>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</si>
  <si>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</si>
  <si>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</si>
  <si>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</si>
  <si>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</si>
  <si>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</si>
  <si>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</si>
  <si>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</si>
  <si>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</si>
  <si>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</si>
  <si>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</si>
  <si>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</si>
  <si>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</si>
  <si>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</si>
  <si>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</si>
  <si>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</si>
  <si>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</si>
  <si>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</si>
  <si>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</si>
  <si>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</si>
  <si>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</si>
  <si>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</si>
  <si>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</si>
  <si>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</si>
  <si>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</si>
  <si>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</si>
  <si>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</si>
  <si>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</si>
  <si>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</si>
  <si>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</si>
  <si>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</si>
  <si>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</si>
  <si>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</si>
  <si>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</si>
  <si>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</si>
  <si>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</si>
  <si>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</si>
  <si>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</si>
  <si>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</si>
  <si>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</si>
  <si>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</si>
  <si>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</si>
  <si>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</si>
  <si>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</si>
  <si>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</si>
  <si>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</si>
  <si>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</si>
  <si>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</si>
  <si>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</si>
  <si>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</si>
  <si>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</si>
  <si>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</si>
  <si>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</si>
  <si>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</si>
  <si>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</si>
  <si>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</si>
  <si>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</si>
  <si>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</si>
  <si>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</si>
  <si>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</si>
  <si>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</si>
  <si>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</si>
  <si>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</si>
  <si>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</si>
  <si>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</si>
  <si>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</si>
  <si>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</si>
  <si>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</si>
  <si>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</si>
  <si>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</si>
  <si>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</si>
  <si>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</si>
  <si>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</si>
  <si>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</si>
  <si>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</si>
  <si>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</si>
  <si>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</si>
  <si>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</si>
  <si>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</si>
  <si>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</si>
  <si>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</si>
  <si>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</si>
  <si>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</si>
  <si>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</si>
  <si>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</si>
  <si>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</si>
  <si>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</si>
  <si>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</si>
  <si>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</si>
  <si>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</si>
  <si>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</si>
  <si>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</si>
  <si>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</si>
  <si>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</si>
  <si>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</si>
  <si>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</si>
  <si>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</si>
  <si>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</si>
  <si>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</si>
  <si>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</si>
  <si>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</si>
  <si>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</si>
  <si>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</si>
  <si>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</si>
  <si>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</si>
  <si>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</si>
  <si>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</si>
  <si>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</si>
  <si>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</si>
  <si>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</si>
  <si>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</si>
  <si>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</si>
  <si>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</si>
  <si>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</si>
  <si>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</si>
  <si>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</si>
  <si>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</si>
  <si>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</si>
  <si>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</si>
  <si>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</si>
  <si>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</si>
  <si>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</si>
  <si>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</si>
  <si>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</si>
  <si>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</si>
  <si>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</si>
  <si>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</si>
  <si>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</si>
  <si>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</si>
  <si>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</si>
  <si>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</si>
  <si>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</si>
  <si>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</si>
  <si>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</si>
  <si>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</si>
  <si>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</si>
  <si>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</si>
  <si>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</si>
  <si>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</si>
  <si>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</si>
  <si>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</si>
  <si>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</si>
  <si>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</si>
  <si>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</si>
  <si>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</si>
  <si>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</si>
  <si>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</si>
  <si>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</si>
  <si>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</si>
  <si>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</si>
  <si>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</si>
  <si>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</si>
  <si>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</si>
  <si>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</si>
  <si>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</si>
  <si>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</si>
  <si>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</si>
  <si>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</si>
  <si>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</si>
  <si>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</si>
  <si>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</si>
  <si>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</si>
  <si>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</si>
  <si>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</si>
  <si>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</si>
  <si>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</si>
  <si>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</si>
  <si>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</si>
  <si>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</si>
  <si>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</si>
  <si>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</si>
  <si>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</si>
  <si>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</si>
  <si>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</si>
  <si>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</si>
  <si>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</si>
  <si>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</si>
  <si>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</si>
  <si>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</si>
  <si>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</si>
  <si>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</si>
  <si>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</si>
  <si>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</si>
  <si>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</si>
  <si>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</si>
  <si>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</si>
  <si>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</si>
  <si>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</si>
  <si>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</si>
  <si>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</si>
  <si>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</si>
  <si>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</si>
  <si>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</si>
  <si>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</si>
  <si>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</si>
  <si>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</si>
  <si>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</si>
  <si>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</si>
  <si>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</si>
  <si>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</si>
  <si>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</si>
  <si>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</si>
  <si>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</si>
  <si>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</si>
  <si>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</si>
  <si>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</si>
  <si>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</si>
  <si>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</si>
  <si>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</si>
  <si>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</si>
  <si>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</si>
  <si>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</si>
  <si>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</si>
  <si>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</si>
  <si>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</si>
  <si>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</si>
  <si>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</si>
  <si>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</si>
  <si>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</si>
  <si>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</si>
  <si>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</si>
  <si>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</si>
  <si>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</si>
  <si>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</si>
  <si>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</si>
  <si>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</si>
  <si>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</si>
  <si>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</si>
  <si>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</si>
  <si>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</si>
  <si>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</si>
  <si>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</si>
  <si>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</si>
  <si>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</si>
  <si>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</si>
  <si>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</si>
  <si>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</si>
  <si>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</si>
  <si>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</si>
  <si>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</si>
  <si>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</si>
  <si>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</si>
  <si>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</si>
  <si>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</si>
  <si>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</si>
  <si>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</si>
  <si>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</si>
  <si>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</si>
  <si>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</si>
  <si>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</si>
  <si>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</si>
  <si>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</si>
  <si>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</si>
  <si>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</si>
  <si>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</si>
  <si>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</si>
  <si>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</si>
  <si>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</si>
  <si>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</si>
  <si>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</si>
  <si>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</si>
  <si>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</si>
  <si>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</si>
  <si>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</si>
  <si>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</si>
  <si>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</si>
  <si>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</si>
  <si>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</si>
  <si>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</si>
  <si>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</si>
  <si>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</si>
  <si>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</si>
  <si>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</si>
  <si>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</si>
  <si>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</si>
  <si>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</si>
  <si>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</si>
  <si>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</si>
  <si>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</si>
  <si>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</si>
  <si>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</si>
  <si>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</si>
  <si>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</si>
  <si>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</si>
  <si>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</si>
  <si>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</si>
  <si>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</si>
  <si>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</si>
  <si>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</si>
  <si>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</si>
  <si>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</si>
  <si>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</si>
  <si>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</si>
  <si>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</si>
  <si>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</si>
  <si>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</si>
  <si>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</si>
  <si>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</si>
  <si>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</si>
  <si>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</si>
  <si>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</si>
  <si>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</si>
  <si>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</si>
  <si>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</si>
  <si>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</si>
  <si>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</si>
  <si>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</si>
  <si>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</si>
  <si>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</si>
  <si>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</si>
  <si>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</si>
  <si>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</si>
  <si>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</si>
  <si>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</si>
  <si>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</si>
  <si>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</si>
  <si>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</si>
  <si>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</si>
  <si>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</si>
  <si>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</si>
  <si>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</si>
  <si>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</si>
  <si>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</si>
  <si>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</si>
  <si>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</si>
  <si>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</si>
  <si>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</si>
  <si>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</si>
  <si>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</si>
  <si>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</si>
  <si>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</si>
  <si>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</si>
  <si>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</si>
  <si>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</si>
  <si>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</si>
  <si>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</si>
  <si>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</si>
  <si>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</si>
  <si>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</si>
  <si>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</si>
  <si>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</si>
  <si>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</si>
  <si>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</si>
  <si>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</si>
  <si>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</si>
  <si>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</si>
  <si>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</si>
  <si>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</si>
  <si>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</si>
  <si>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</si>
  <si>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</si>
  <si>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</si>
  <si>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</si>
  <si>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</si>
  <si>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</si>
  <si>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</si>
  <si>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</si>
  <si>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</si>
  <si>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</si>
  <si>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</si>
  <si>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</si>
  <si>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</si>
  <si>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</si>
  <si>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</si>
  <si>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</si>
  <si>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</si>
  <si>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</si>
  <si>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</si>
  <si>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</si>
  <si>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</si>
  <si>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</si>
  <si>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</si>
  <si>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</si>
  <si>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</si>
  <si>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</si>
  <si>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</si>
  <si>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</si>
  <si>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</si>
  <si>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</si>
  <si>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</si>
  <si>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</si>
  <si>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</si>
  <si>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</si>
  <si>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</si>
  <si>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</si>
  <si>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</si>
  <si>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</si>
  <si>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</si>
  <si>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</si>
  <si>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</si>
  <si>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</si>
  <si>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</si>
  <si>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</si>
  <si>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</si>
  <si>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</si>
  <si>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</si>
  <si>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</si>
  <si>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</si>
  <si>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</si>
  <si>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</si>
  <si>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</si>
  <si>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</si>
  <si>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</si>
  <si>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</si>
  <si>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</si>
  <si>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</si>
  <si>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</si>
  <si>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</si>
  <si>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</si>
  <si>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</si>
  <si>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</si>
  <si>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</si>
  <si>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</si>
  <si>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</si>
  <si>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</si>
  <si>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</si>
  <si>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</si>
  <si>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</si>
  <si>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</si>
  <si>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</si>
  <si>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</si>
  <si>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</si>
  <si>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</si>
  <si>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</si>
  <si>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</si>
  <si>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</si>
  <si>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</si>
  <si>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</si>
  <si>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</si>
  <si>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</si>
  <si>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</si>
  <si>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</si>
  <si>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</si>
  <si>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</si>
  <si>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</si>
  <si>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</si>
  <si>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</si>
  <si>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</si>
  <si>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</si>
  <si>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</si>
  <si>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</si>
  <si>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</si>
  <si>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</si>
  <si>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</si>
  <si>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</si>
  <si>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</si>
  <si>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</si>
  <si>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</si>
  <si>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</si>
  <si>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</si>
  <si>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</si>
  <si>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</si>
  <si>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</si>
  <si>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</si>
  <si>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</si>
  <si>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</si>
  <si>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</si>
  <si>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</si>
  <si>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</si>
  <si>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</si>
  <si>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</si>
  <si>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</si>
  <si>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</si>
  <si>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</si>
  <si>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</si>
  <si>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</si>
  <si>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</si>
  <si>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</si>
  <si>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</si>
  <si>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</si>
  <si>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</si>
  <si>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</si>
  <si>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</si>
  <si>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</si>
  <si>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</si>
  <si>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</si>
  <si>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</si>
  <si>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</si>
  <si>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</si>
  <si>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</si>
  <si>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</si>
  <si>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</si>
  <si>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</si>
  <si>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</si>
  <si>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</si>
  <si>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</si>
  <si>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</si>
  <si>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</si>
  <si>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</si>
  <si>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</si>
  <si>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</si>
  <si>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</si>
  <si>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</si>
  <si>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</si>
  <si>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</si>
  <si>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</si>
  <si>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</si>
  <si>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</si>
  <si>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</si>
  <si>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</si>
  <si>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</si>
  <si>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</si>
  <si>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</si>
  <si>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</si>
  <si>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</si>
  <si>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</si>
  <si>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</si>
  <si>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</si>
  <si>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</si>
  <si>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</si>
  <si>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</si>
  <si>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</si>
  <si>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</si>
  <si>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</si>
  <si>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</si>
  <si>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</si>
  <si>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</si>
  <si>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</si>
  <si>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</si>
  <si>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</si>
  <si>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</si>
  <si>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</si>
  <si>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</si>
  <si>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</si>
  <si>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</si>
  <si>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</si>
  <si>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</si>
  <si>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</si>
  <si>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</si>
  <si>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</si>
  <si>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</si>
  <si>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</si>
  <si>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</si>
  <si>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</si>
  <si>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</si>
  <si>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</si>
  <si>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</si>
  <si>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</si>
  <si>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</si>
  <si>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</si>
  <si>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</si>
  <si>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</si>
  <si>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</si>
  <si>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</si>
  <si>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</si>
  <si>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</si>
  <si>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</si>
  <si>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</si>
  <si>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</si>
  <si>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</si>
  <si>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</si>
  <si>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</si>
  <si>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</si>
  <si>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</si>
  <si>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</si>
  <si>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</si>
  <si>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</si>
  <si>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</si>
  <si>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</si>
  <si>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</si>
  <si>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</si>
  <si>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</si>
  <si>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</si>
  <si>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</si>
  <si>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</si>
  <si>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</si>
  <si>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</si>
  <si>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</si>
  <si>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</si>
  <si>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</si>
  <si>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</si>
  <si>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</si>
  <si>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</si>
  <si>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</si>
  <si>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</si>
  <si>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</si>
  <si>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</si>
  <si>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</si>
  <si>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</si>
  <si>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</si>
  <si>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</si>
  <si>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</si>
  <si>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</si>
  <si>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</si>
  <si>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</si>
  <si>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</si>
  <si>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</si>
  <si>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</si>
  <si>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</si>
  <si>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</si>
  <si>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</si>
  <si>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</si>
  <si>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</si>
  <si>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</si>
  <si>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</si>
  <si>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</si>
  <si>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</si>
  <si>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</si>
  <si>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</si>
  <si>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</si>
  <si>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</si>
  <si>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</si>
  <si>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</si>
  <si>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</si>
  <si>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</si>
  <si>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</si>
  <si>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</si>
  <si>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</si>
  <si>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</si>
  <si>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</si>
  <si>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</si>
  <si>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</si>
  <si>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</si>
  <si>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</si>
  <si>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</si>
  <si>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</si>
  <si>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</si>
  <si>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</si>
  <si>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</si>
  <si>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</si>
  <si>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</si>
  <si>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</si>
  <si>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</si>
  <si>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</si>
  <si>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</si>
  <si>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</si>
  <si>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</si>
  <si>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</si>
  <si>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</si>
  <si>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</si>
  <si>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</si>
  <si>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</si>
  <si>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</si>
  <si>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</si>
  <si>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</si>
  <si>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</si>
  <si>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</si>
  <si>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</si>
  <si>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</si>
  <si>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</si>
  <si>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</si>
  <si>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</si>
  <si>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</si>
  <si>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</si>
  <si>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</si>
  <si>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</si>
  <si>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</si>
  <si>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</si>
  <si>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</si>
  <si>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</si>
  <si>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</si>
  <si>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</si>
  <si>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</si>
  <si>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</si>
  <si>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</si>
  <si>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</si>
  <si>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</si>
  <si>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</si>
  <si>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</si>
  <si>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</si>
  <si>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</si>
  <si>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</si>
  <si>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</si>
  <si>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</si>
  <si>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</si>
  <si>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</si>
  <si>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</si>
  <si>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</si>
  <si>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</si>
  <si>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</si>
  <si>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</si>
  <si>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</si>
  <si>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</si>
  <si>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</si>
  <si>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</si>
  <si>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</si>
  <si>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</si>
  <si>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</si>
  <si>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</si>
  <si>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</si>
  <si>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</si>
  <si>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</si>
  <si>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</si>
  <si>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</si>
  <si>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</si>
  <si>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</si>
  <si>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</si>
  <si>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</si>
  <si>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</si>
  <si>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</si>
  <si>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</si>
  <si>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</si>
  <si>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</si>
  <si>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</si>
  <si>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</si>
  <si>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</si>
  <si>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</si>
  <si>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</si>
  <si>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</si>
  <si>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</si>
  <si>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</si>
  <si>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</si>
  <si>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</si>
  <si>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</si>
  <si>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</si>
  <si>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</si>
  <si>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</si>
  <si>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</si>
  <si>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</si>
  <si>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</si>
  <si>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</si>
  <si>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</si>
  <si>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</si>
  <si>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</si>
  <si>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</si>
  <si>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</si>
  <si>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</si>
  <si>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</si>
  <si>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</si>
  <si>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</si>
  <si>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</si>
  <si>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</si>
  <si>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</si>
  <si>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</si>
  <si>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</si>
  <si>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</si>
  <si>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</si>
  <si>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</si>
  <si>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</si>
  <si>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</si>
  <si>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</si>
  <si>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</si>
  <si>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</si>
  <si>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</si>
  <si>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</si>
  <si>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</si>
  <si>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</si>
  <si>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</si>
  <si>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</si>
  <si>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</si>
  <si>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</si>
  <si>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</si>
  <si>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</si>
  <si>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</si>
  <si>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</si>
  <si>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</si>
  <si>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</si>
  <si>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</si>
  <si>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</si>
  <si>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</si>
  <si>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</si>
  <si>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</si>
  <si>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</si>
  <si>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</si>
  <si>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</si>
  <si>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</si>
  <si>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</si>
  <si>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</si>
  <si>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</si>
  <si>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</si>
  <si>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</si>
  <si>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</si>
  <si>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</si>
  <si>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</si>
  <si>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</si>
  <si>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</si>
  <si>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</si>
  <si>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</si>
  <si>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</si>
  <si>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</si>
  <si>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</si>
  <si>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</si>
  <si>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</si>
  <si>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</si>
  <si>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</si>
  <si>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</si>
  <si>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</si>
  <si>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</si>
  <si>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</si>
  <si>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</si>
  <si>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</si>
  <si>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</si>
  <si>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</si>
  <si>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</si>
  <si>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</si>
  <si>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</si>
  <si>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</si>
  <si>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</si>
  <si>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</si>
  <si>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</si>
  <si>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</si>
  <si>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</si>
  <si>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</si>
  <si>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</si>
  <si>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</si>
  <si>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</si>
  <si>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</si>
  <si>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</si>
  <si>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</si>
  <si>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</si>
  <si>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</si>
  <si>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</si>
  <si>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</si>
  <si>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</si>
  <si>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</si>
  <si>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</si>
  <si>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</si>
  <si>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</si>
  <si>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</si>
  <si>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</si>
  <si>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</si>
  <si>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</si>
  <si>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</si>
  <si>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</si>
  <si>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</si>
  <si>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</si>
  <si>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</si>
  <si>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</si>
  <si>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</si>
  <si>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</si>
  <si>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</si>
  <si>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</si>
  <si>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</si>
  <si>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</si>
  <si>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</si>
  <si>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</si>
  <si>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</si>
  <si>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</si>
  <si>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</si>
  <si>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</si>
  <si>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</si>
  <si>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</si>
  <si>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</si>
  <si>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</si>
  <si>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</si>
  <si>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</si>
  <si>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</si>
  <si>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</si>
  <si>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</si>
  <si>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</si>
  <si>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</si>
  <si>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</si>
  <si>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</si>
  <si>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</si>
  <si>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</si>
  <si>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</si>
  <si>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</si>
  <si>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</si>
  <si>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</si>
  <si>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</si>
  <si>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</si>
  <si>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</si>
  <si>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</si>
  <si>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</si>
  <si>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</si>
  <si>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</si>
  <si>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</si>
  <si>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</si>
  <si>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</si>
  <si>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</si>
  <si>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</si>
  <si>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</si>
  <si>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</si>
  <si>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</si>
  <si>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</si>
  <si>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</si>
  <si>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</si>
  <si>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</si>
  <si>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</si>
  <si>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</si>
  <si>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</si>
  <si>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</si>
  <si>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</si>
  <si>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</si>
  <si>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</si>
  <si>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</si>
  <si>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</si>
  <si>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</si>
  <si>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</si>
  <si>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</si>
  <si>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</si>
  <si>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</si>
  <si>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</si>
  <si>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</si>
  <si>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</si>
  <si>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</si>
  <si>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</si>
  <si>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</si>
  <si>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</si>
  <si>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</si>
  <si>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</si>
  <si>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</si>
  <si>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</si>
  <si>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</si>
  <si>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</si>
  <si>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</si>
  <si>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</si>
  <si>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</si>
  <si>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</si>
  <si>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</si>
  <si>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</si>
  <si>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</si>
  <si>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</si>
  <si>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</si>
  <si>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</si>
  <si>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</si>
  <si>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</si>
  <si>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</si>
  <si>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</si>
  <si>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</si>
  <si>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</si>
  <si>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</si>
  <si>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</si>
  <si>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</si>
  <si>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</si>
  <si>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</si>
  <si>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</si>
  <si>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</si>
  <si>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</si>
  <si>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</si>
  <si>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</si>
  <si>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</si>
  <si>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</si>
  <si>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</si>
  <si>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</si>
  <si>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</si>
  <si>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</si>
  <si>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</si>
  <si>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</si>
  <si>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</si>
  <si>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</si>
  <si>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</si>
  <si>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</si>
  <si>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</si>
  <si>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</si>
  <si>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</si>
  <si>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</si>
  <si>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</si>
  <si>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</si>
  <si>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</si>
  <si>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</si>
  <si>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</si>
  <si>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</si>
  <si>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</si>
  <si>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</si>
  <si>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</si>
  <si>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</si>
  <si>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</si>
  <si>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</si>
  <si>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</si>
  <si>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</si>
  <si>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</si>
  <si>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</si>
  <si>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</si>
  <si>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</si>
  <si>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</si>
  <si>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</si>
  <si>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</si>
  <si>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</si>
  <si>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</si>
  <si>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</si>
  <si>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</si>
  <si>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</si>
  <si>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</si>
  <si>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</si>
  <si>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</si>
  <si>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</si>
  <si>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</si>
  <si>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</si>
  <si>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</si>
  <si>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</si>
  <si>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</si>
  <si>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</si>
  <si>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</si>
  <si>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</si>
  <si>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</si>
  <si>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</si>
  <si>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</si>
  <si>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</si>
  <si>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</si>
  <si>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</si>
  <si>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</si>
  <si>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</si>
  <si>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</si>
  <si>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</si>
  <si>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</si>
  <si>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</si>
  <si>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</si>
  <si>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</si>
  <si>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</si>
  <si>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</si>
  <si>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</si>
  <si>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</si>
  <si>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</si>
  <si>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</si>
  <si>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</si>
  <si>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</si>
  <si>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</si>
  <si>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</si>
  <si>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</si>
  <si>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</si>
  <si>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</si>
  <si>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</si>
  <si>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</si>
  <si>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</si>
  <si>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</si>
  <si>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</si>
  <si>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</si>
  <si>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</si>
  <si>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</si>
  <si>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</si>
  <si>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</si>
  <si>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</si>
  <si>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</si>
  <si>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</si>
  <si>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</si>
  <si>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</si>
  <si>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</si>
  <si>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</si>
  <si>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</si>
  <si>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</si>
  <si>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</si>
  <si>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</si>
  <si>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</si>
  <si>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</si>
  <si>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</si>
  <si>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</si>
  <si>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</si>
  <si>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</si>
  <si>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</si>
  <si>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</si>
  <si>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</si>
  <si>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</si>
  <si>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</si>
  <si>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</si>
  <si>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</si>
  <si>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</si>
  <si>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</si>
  <si>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</si>
  <si>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</si>
  <si>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</si>
  <si>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</si>
  <si>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</si>
  <si>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</si>
  <si>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</si>
  <si>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</si>
  <si>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</si>
  <si>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</si>
  <si>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</si>
  <si>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</si>
  <si>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</si>
  <si>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</si>
  <si>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</si>
  <si>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</si>
  <si>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</si>
  <si>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</si>
  <si>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</si>
  <si>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</si>
  <si>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</si>
  <si>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</si>
  <si>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</si>
  <si>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</si>
  <si>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</si>
  <si>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</si>
  <si>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</si>
  <si>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</si>
  <si>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</si>
  <si>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</si>
  <si>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</si>
  <si>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</si>
  <si>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</si>
  <si>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</si>
  <si>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</si>
  <si>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</si>
  <si>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</si>
  <si>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</si>
  <si>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</si>
  <si>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</si>
  <si>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</si>
  <si>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</si>
  <si>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</si>
  <si>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</si>
  <si>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</si>
  <si>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</si>
  <si>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</si>
  <si>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</si>
  <si>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</si>
  <si>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</si>
  <si>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</si>
  <si>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</si>
  <si>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</si>
  <si>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</si>
  <si>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</si>
  <si>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</si>
  <si>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</si>
  <si>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</si>
  <si>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</si>
  <si>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</si>
  <si>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</si>
  <si>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</si>
  <si>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</si>
  <si>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</si>
  <si>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</si>
  <si>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</si>
  <si>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</si>
  <si>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</si>
  <si>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</si>
  <si>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</si>
  <si>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</si>
  <si>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</si>
  <si>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</si>
  <si>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</si>
  <si>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</si>
  <si>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</si>
  <si>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</si>
  <si>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</si>
  <si>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</si>
  <si>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</si>
  <si>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</si>
  <si>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</si>
  <si>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</si>
  <si>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</si>
  <si>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</si>
  <si>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</si>
  <si>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</si>
  <si>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</si>
  <si>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</si>
  <si>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</si>
  <si>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</si>
  <si>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</si>
  <si>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</si>
  <si>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</si>
  <si>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</si>
  <si>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</si>
  <si>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</si>
  <si>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</si>
  <si>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</si>
  <si>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</si>
  <si>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</si>
  <si>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</si>
  <si>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</si>
  <si>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</si>
  <si>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</si>
  <si>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</si>
  <si>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</si>
  <si>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</si>
  <si>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</si>
  <si>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</si>
  <si>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</si>
  <si>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</si>
  <si>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</si>
  <si>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</si>
  <si>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</si>
  <si>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</si>
  <si>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</si>
  <si>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</si>
  <si>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</si>
  <si>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</si>
  <si>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</si>
  <si>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</si>
  <si>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</si>
  <si>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</si>
  <si>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</si>
  <si>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</si>
  <si>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</si>
  <si>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</si>
  <si>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</si>
  <si>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</si>
  <si>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</si>
  <si>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</si>
  <si>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</si>
  <si>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</si>
  <si>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</si>
  <si>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</si>
  <si>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</si>
  <si>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</si>
  <si>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</si>
  <si>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</si>
  <si>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</si>
  <si>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</si>
  <si>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</si>
  <si>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</si>
  <si>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</si>
  <si>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</si>
  <si>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</si>
  <si>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</si>
  <si>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</si>
  <si>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</si>
  <si>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</si>
  <si>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</si>
  <si>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</si>
  <si>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</si>
  <si>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</si>
  <si>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</si>
  <si>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</si>
  <si>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</si>
  <si>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</si>
  <si>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</si>
  <si>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</si>
  <si>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</si>
  <si>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</si>
  <si>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</si>
  <si>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</si>
  <si>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</si>
  <si>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</si>
  <si>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</si>
  <si>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</si>
  <si>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</si>
  <si>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</si>
  <si>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</si>
  <si>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</si>
  <si>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</si>
  <si>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</si>
  <si>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</si>
  <si>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</si>
  <si>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</si>
  <si>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</si>
  <si>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</si>
  <si>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</si>
  <si>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</si>
  <si>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</si>
  <si>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</si>
  <si>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</si>
  <si>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</si>
  <si>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</si>
  <si>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</si>
  <si>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</si>
  <si>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</si>
  <si>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</si>
  <si>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</si>
  <si>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</si>
  <si>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</si>
  <si>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</si>
  <si>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</si>
  <si>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</si>
  <si>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</si>
  <si>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</si>
  <si>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</si>
  <si>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</si>
  <si>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</si>
  <si>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</si>
  <si>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</si>
  <si>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</si>
  <si>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</si>
  <si>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</si>
  <si>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</si>
  <si>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</si>
  <si>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</si>
  <si>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</si>
  <si>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</si>
  <si>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</si>
  <si>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</si>
  <si>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</si>
  <si>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</si>
  <si>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</si>
  <si>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</si>
  <si>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</si>
  <si>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</si>
  <si>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</si>
  <si>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</si>
  <si>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</si>
  <si>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</si>
  <si>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</si>
  <si>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</si>
  <si>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</si>
  <si>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</si>
  <si>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</si>
  <si>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</si>
  <si>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</si>
  <si>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</si>
  <si>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</si>
  <si>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</si>
  <si>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</si>
  <si>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</si>
  <si>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</si>
  <si>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</si>
  <si>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</si>
  <si>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</si>
  <si>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</si>
  <si>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</si>
  <si>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</si>
  <si>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</si>
  <si>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</si>
  <si>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</si>
  <si>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</si>
  <si>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</si>
  <si>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</si>
  <si>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</si>
  <si>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</si>
  <si>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</si>
  <si>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</si>
  <si>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</si>
  <si>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</si>
  <si>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</si>
  <si>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</si>
  <si>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</si>
  <si>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</si>
  <si>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</si>
  <si>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</si>
  <si>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</si>
  <si>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</si>
  <si>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</si>
  <si>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</si>
  <si>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</si>
  <si>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</si>
  <si>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</si>
  <si>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</si>
  <si>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</si>
  <si>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</si>
  <si>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</si>
  <si>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</si>
  <si>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</si>
  <si>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</si>
  <si>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</si>
  <si>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</si>
  <si>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</si>
  <si>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</si>
  <si>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</si>
  <si>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</si>
  <si>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</si>
  <si>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</si>
  <si>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</si>
  <si>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</si>
  <si>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</si>
  <si>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</si>
  <si>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</si>
  <si>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</si>
  <si>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</si>
  <si>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</si>
  <si>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</si>
  <si>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</si>
  <si>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</si>
  <si>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</si>
  <si>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</si>
  <si>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</si>
  <si>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</si>
  <si>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</si>
  <si>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</si>
  <si>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</si>
  <si>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</si>
  <si>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</si>
  <si>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</si>
  <si>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</si>
  <si>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</si>
  <si>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</si>
  <si>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</si>
  <si>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</si>
  <si>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</si>
  <si>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</si>
  <si>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</si>
  <si>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</si>
  <si>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</si>
  <si>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</si>
  <si>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</si>
  <si>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</si>
  <si>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</si>
  <si>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</si>
  <si>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</si>
  <si>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</si>
  <si>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</si>
  <si>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</si>
  <si>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</si>
  <si>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</si>
  <si>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</si>
  <si>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</si>
  <si>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</si>
  <si>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</si>
  <si>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</si>
  <si>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</si>
  <si>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</si>
  <si>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</si>
  <si>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</si>
  <si>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</si>
  <si>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</si>
  <si>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</si>
  <si>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</si>
  <si>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</si>
  <si>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</si>
  <si>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</si>
  <si>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</si>
  <si>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</si>
  <si>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</si>
  <si>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</si>
  <si>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</si>
  <si>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</si>
  <si>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</si>
  <si>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</si>
  <si>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</si>
  <si>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</si>
  <si>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</si>
  <si>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</si>
  <si>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</si>
  <si>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</si>
  <si>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</si>
  <si>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</si>
  <si>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</si>
  <si>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</si>
  <si>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</si>
  <si>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</si>
  <si>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</si>
  <si>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</si>
  <si>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</si>
  <si>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</si>
  <si>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</si>
  <si>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</si>
  <si>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</si>
  <si>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</si>
  <si>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</si>
  <si>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</si>
  <si>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</si>
  <si>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</si>
  <si>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</si>
  <si>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</si>
  <si>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</si>
  <si>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</si>
  <si>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</si>
  <si>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</si>
  <si>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</si>
  <si>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</si>
  <si>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</si>
  <si>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</si>
  <si>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</si>
  <si>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</si>
  <si>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</si>
  <si>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</si>
  <si>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</si>
  <si>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</si>
  <si>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</si>
  <si>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</si>
  <si>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</si>
  <si>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</si>
  <si>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</si>
  <si>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</si>
  <si>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</si>
  <si>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</si>
  <si>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</si>
  <si>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</si>
  <si>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</si>
  <si>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</si>
  <si>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</si>
  <si>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</si>
  <si>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</si>
  <si>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</si>
  <si>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</si>
  <si>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</si>
  <si>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</si>
  <si>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</si>
  <si>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</si>
  <si>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</si>
  <si>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</si>
  <si>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</si>
  <si>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</si>
  <si>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</si>
  <si>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</si>
  <si>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</si>
  <si>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</si>
  <si>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</si>
  <si>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</si>
  <si>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</si>
  <si>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</si>
  <si>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</si>
  <si>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</si>
  <si>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</si>
  <si>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</si>
  <si>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</si>
  <si>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</si>
  <si>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</si>
  <si>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</si>
  <si>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</si>
  <si>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</si>
  <si>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</si>
  <si>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</si>
  <si>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</si>
  <si>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</si>
  <si>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</si>
  <si>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</si>
  <si>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</si>
  <si>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</si>
  <si>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</si>
  <si>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</si>
  <si>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</si>
  <si>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</si>
  <si>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</si>
  <si>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</si>
  <si>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</si>
  <si>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</si>
  <si>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</si>
  <si>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</si>
  <si>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</si>
  <si>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</si>
  <si>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</si>
  <si>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</si>
  <si>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</si>
  <si>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</si>
  <si>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</si>
  <si>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</si>
  <si>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</si>
  <si>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</si>
  <si>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</si>
  <si>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</si>
  <si>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</si>
  <si>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</si>
  <si>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</si>
  <si>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</si>
  <si>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</si>
  <si>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</si>
  <si>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</si>
  <si>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</si>
  <si>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</si>
  <si>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</si>
  <si>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</si>
  <si>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</si>
  <si>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</si>
  <si>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</si>
  <si>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</si>
  <si>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</si>
  <si>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</si>
  <si>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</si>
  <si>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</si>
  <si>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</si>
  <si>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</si>
  <si>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</si>
  <si>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</si>
  <si>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</si>
  <si>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</si>
  <si>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</si>
  <si>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</si>
  <si>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</si>
  <si>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</si>
  <si>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</si>
  <si>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</si>
  <si>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</si>
  <si>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</si>
  <si>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</si>
  <si>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</si>
  <si>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</si>
  <si>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</si>
  <si>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</si>
  <si>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</si>
  <si>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</si>
  <si>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</si>
  <si>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</si>
  <si>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</si>
  <si>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</si>
  <si>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</si>
  <si>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</si>
  <si>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</si>
  <si>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</si>
  <si>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</si>
  <si>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</si>
  <si>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</si>
  <si>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</si>
  <si>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</si>
  <si>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</si>
  <si>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</si>
  <si>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</si>
  <si>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</si>
  <si>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</si>
  <si>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</si>
  <si>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</si>
  <si>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</si>
  <si>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</si>
  <si>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</si>
  <si>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</si>
  <si>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</si>
  <si>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</si>
  <si>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</si>
  <si>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</si>
  <si>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</si>
  <si>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</si>
  <si>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</si>
  <si>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</si>
  <si>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</si>
  <si>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</si>
  <si>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</si>
  <si>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</si>
  <si>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</si>
  <si>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</si>
  <si>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</si>
  <si>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</si>
  <si>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</si>
  <si>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</si>
  <si>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</si>
  <si>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</si>
  <si>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</si>
  <si>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</si>
  <si>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</si>
  <si>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</si>
  <si>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</si>
  <si>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</si>
  <si>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</si>
  <si>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</si>
  <si>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</si>
  <si>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</si>
  <si>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</si>
  <si>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</si>
  <si>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</si>
  <si>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</si>
  <si>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</si>
  <si>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</si>
  <si>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</si>
  <si>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</si>
  <si>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</si>
  <si>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</si>
  <si>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</si>
  <si>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</si>
  <si>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</si>
  <si>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</si>
  <si>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</si>
  <si>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</si>
  <si>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</si>
  <si>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</si>
  <si>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</si>
  <si>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</si>
  <si>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</si>
  <si>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</si>
  <si>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</si>
  <si>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</si>
  <si>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</si>
  <si>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</si>
  <si>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</si>
  <si>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</si>
  <si>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</si>
  <si>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</si>
  <si>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</si>
  <si>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</si>
  <si>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</si>
  <si>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</si>
  <si>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</si>
  <si>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</si>
  <si>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</si>
  <si>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</si>
  <si>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</si>
  <si>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</si>
  <si>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</si>
  <si>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</si>
  <si>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</si>
  <si>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</si>
  <si>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</si>
  <si>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</si>
  <si>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</si>
  <si>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</si>
  <si>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</si>
  <si>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</si>
  <si>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</si>
  <si>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</si>
  <si>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</si>
  <si>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</si>
  <si>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</si>
  <si>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</si>
  <si>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</si>
  <si>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</si>
  <si>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</si>
  <si>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</si>
  <si>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</si>
  <si>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</si>
  <si>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</si>
  <si>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</si>
  <si>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</si>
  <si>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</si>
  <si>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</si>
  <si>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</si>
  <si>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</si>
  <si>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</si>
  <si>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</si>
  <si>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</si>
  <si>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</si>
  <si>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</si>
  <si>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</si>
  <si>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</si>
  <si>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</si>
  <si>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</si>
  <si>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</si>
  <si>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</si>
  <si>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</si>
  <si>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</si>
  <si>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</si>
  <si>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</si>
  <si>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</si>
  <si>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</si>
  <si>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</si>
  <si>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</si>
  <si>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</si>
  <si>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</si>
  <si>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</si>
  <si>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</si>
  <si>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</si>
  <si>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</si>
  <si>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</si>
  <si>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</si>
  <si>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</si>
  <si>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</si>
  <si>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</si>
  <si>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</si>
  <si>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</si>
  <si>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</si>
  <si>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</si>
  <si>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</si>
  <si>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</si>
  <si>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</si>
  <si>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</si>
  <si>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</si>
  <si>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</si>
  <si>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</si>
  <si>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</si>
  <si>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</si>
  <si>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</si>
  <si>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</si>
  <si>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</si>
  <si>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</si>
  <si>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</si>
  <si>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</si>
  <si>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</si>
  <si>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</si>
  <si>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</si>
  <si>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</si>
  <si>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</si>
  <si>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</si>
  <si>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</si>
  <si>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</si>
  <si>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</si>
  <si>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</si>
  <si>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</si>
  <si>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</si>
  <si>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</si>
  <si>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</si>
  <si>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</si>
  <si>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</si>
  <si>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</si>
  <si>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</si>
  <si>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</si>
  <si>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</si>
  <si>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</si>
  <si>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</si>
  <si>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</si>
  <si>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</si>
  <si>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</si>
  <si>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</si>
  <si>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</si>
  <si>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</si>
  <si>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</si>
  <si>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</si>
  <si>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</si>
  <si>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</si>
  <si>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</si>
  <si>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</si>
  <si>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</si>
  <si>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</si>
  <si>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</si>
  <si>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</si>
  <si>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</si>
  <si>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</si>
  <si>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</si>
  <si>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</si>
  <si>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</si>
  <si>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</si>
  <si>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</si>
  <si>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</si>
  <si>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</si>
  <si>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</si>
  <si>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</si>
  <si>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</si>
  <si>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</si>
  <si>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</si>
  <si>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</si>
  <si>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</si>
  <si>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</si>
  <si>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</si>
  <si>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</si>
  <si>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</si>
  <si>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</si>
  <si>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</si>
  <si>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</si>
  <si>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</si>
  <si>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</si>
  <si>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</si>
  <si>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</si>
  <si>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</si>
  <si>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</si>
  <si>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</si>
  <si>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</si>
  <si>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</si>
  <si>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</si>
  <si>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</si>
  <si>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</si>
  <si>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</si>
  <si>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</si>
  <si>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</si>
  <si>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</si>
  <si>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</si>
  <si>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</si>
  <si>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</si>
  <si>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</si>
  <si>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</si>
  <si>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</si>
  <si>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</si>
  <si>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</si>
  <si>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</si>
  <si>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</si>
  <si>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</si>
  <si>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</si>
  <si>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</si>
  <si>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</si>
  <si>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</si>
  <si>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</si>
  <si>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</si>
  <si>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</si>
  <si>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</si>
  <si>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</si>
  <si>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</si>
  <si>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</si>
  <si>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</si>
  <si>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</si>
  <si>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</si>
  <si>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</si>
  <si>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</si>
  <si>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</si>
  <si>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</si>
  <si>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</si>
  <si>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</si>
  <si>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</si>
  <si>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</si>
  <si>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</si>
  <si>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</si>
  <si>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</si>
  <si>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</si>
  <si>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</si>
  <si>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</si>
  <si>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</si>
  <si>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</si>
  <si>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</si>
  <si>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</si>
  <si>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</si>
  <si>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</si>
  <si>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</si>
  <si>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</si>
  <si>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</si>
  <si>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</si>
  <si>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</si>
  <si>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</si>
  <si>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</si>
  <si>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</si>
  <si>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</si>
  <si>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</si>
  <si>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</si>
  <si>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</si>
  <si>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</si>
  <si>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</si>
  <si>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</si>
  <si>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</si>
  <si>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</si>
  <si>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</si>
  <si>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</si>
  <si>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</si>
  <si>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</si>
  <si>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</si>
  <si>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</si>
  <si>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</si>
  <si>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</si>
  <si>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</si>
  <si>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</si>
  <si>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</si>
  <si>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</si>
  <si>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</si>
  <si>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</si>
  <si>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</si>
  <si>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</si>
  <si>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</si>
  <si>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</si>
  <si>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</si>
  <si>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</si>
  <si>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</si>
  <si>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</si>
  <si>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</si>
  <si>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</si>
  <si>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</si>
  <si>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</si>
  <si>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</si>
  <si>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</si>
  <si>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</si>
  <si>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</si>
  <si>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</si>
  <si>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</si>
  <si>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</si>
  <si>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</si>
  <si>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</si>
  <si>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</si>
  <si>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</si>
  <si>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</si>
  <si>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</si>
  <si>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</si>
  <si>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</si>
  <si>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</si>
  <si>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</si>
  <si>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</si>
  <si>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</si>
  <si>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</si>
  <si>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</si>
  <si>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</si>
  <si>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</si>
  <si>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</si>
  <si>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</si>
  <si>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</si>
  <si>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</si>
  <si>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</si>
  <si>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</si>
  <si>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</si>
  <si>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</si>
  <si>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</si>
  <si>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</si>
  <si>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</si>
  <si>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</si>
  <si>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</si>
  <si>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</si>
  <si>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</si>
  <si>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</si>
  <si>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</si>
  <si>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</si>
  <si>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</si>
  <si>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</si>
  <si>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</si>
  <si>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</si>
  <si>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</si>
  <si>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</si>
  <si>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</si>
  <si>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</si>
  <si>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</si>
  <si>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</si>
  <si>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</si>
  <si>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</si>
  <si>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</si>
  <si>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</si>
  <si>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</si>
  <si>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</si>
  <si>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</si>
  <si>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</si>
  <si>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</si>
  <si>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</si>
  <si>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</si>
  <si>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</si>
  <si>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</si>
  <si>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</si>
  <si>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</si>
  <si>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</si>
  <si>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</si>
  <si>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</si>
  <si>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</si>
  <si>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</si>
  <si>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</si>
  <si>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</si>
  <si>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</si>
  <si>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</si>
  <si>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</si>
  <si>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</si>
  <si>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</si>
  <si>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</si>
  <si>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</si>
  <si>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</si>
  <si>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</si>
  <si>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</si>
  <si>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</si>
  <si>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</si>
  <si>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</si>
  <si>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</si>
  <si>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</si>
  <si>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</si>
  <si>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</si>
  <si>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</si>
  <si>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</si>
  <si>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</si>
  <si>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</si>
  <si>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</si>
  <si>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</si>
  <si>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</si>
  <si>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</si>
  <si>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</si>
  <si>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</si>
  <si>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</si>
  <si>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</si>
  <si>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</si>
  <si>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</si>
  <si>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</si>
  <si>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</si>
  <si>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</si>
  <si>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</si>
  <si>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</si>
  <si>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</si>
  <si>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</si>
  <si>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</si>
  <si>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</si>
  <si>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</si>
  <si>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</si>
  <si>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</si>
  <si>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</si>
  <si>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</si>
  <si>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</si>
  <si>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</si>
  <si>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</si>
  <si>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</si>
  <si>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</si>
  <si>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</si>
  <si>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</si>
  <si>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</si>
  <si>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</si>
  <si>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</si>
  <si>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</si>
  <si>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</si>
  <si>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</si>
  <si>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</si>
  <si>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</si>
  <si>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</si>
  <si>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</si>
  <si>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</si>
  <si>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</si>
  <si>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</si>
  <si>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</si>
  <si>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</si>
  <si>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</si>
  <si>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</si>
  <si>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</si>
  <si>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</si>
  <si>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</si>
  <si>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</si>
  <si>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</si>
  <si>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</si>
  <si>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</si>
  <si>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</si>
  <si>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</si>
  <si>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</si>
  <si>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</si>
  <si>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</si>
  <si>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</si>
  <si>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</si>
  <si>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</si>
  <si>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</si>
  <si>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</si>
  <si>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</si>
  <si>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</si>
  <si>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</si>
  <si>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</si>
  <si>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</si>
  <si>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</si>
  <si>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</si>
  <si>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</si>
  <si>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</si>
  <si>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</si>
  <si>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</si>
  <si>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</si>
  <si>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</si>
  <si>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</si>
  <si>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</si>
  <si>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</si>
  <si>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</si>
  <si>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</si>
  <si>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</si>
  <si>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</si>
  <si>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</si>
  <si>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</si>
  <si>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</si>
  <si>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</si>
  <si>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</si>
  <si>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</si>
  <si>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</si>
  <si>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</si>
  <si>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</si>
  <si>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</si>
  <si>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</si>
  <si>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</si>
  <si>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</si>
  <si>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</si>
  <si>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</si>
  <si>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</si>
  <si>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</si>
  <si>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</si>
  <si>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</si>
  <si>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</si>
  <si>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</si>
  <si>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</si>
  <si>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</si>
  <si>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</si>
  <si>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</si>
  <si>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</si>
  <si>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</si>
  <si>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</si>
  <si>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</si>
  <si>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</si>
  <si>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</si>
  <si>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</si>
  <si>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</si>
  <si>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</si>
  <si>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</si>
  <si>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</si>
  <si>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</si>
  <si>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</si>
  <si>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</si>
  <si>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</si>
  <si>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</si>
  <si>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</si>
  <si>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</si>
  <si>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</si>
  <si>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</si>
  <si>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</si>
  <si>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</si>
  <si>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</si>
  <si>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</si>
  <si>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</si>
  <si>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</si>
  <si>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</si>
  <si>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</si>
  <si>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</si>
  <si>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</si>
  <si>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</si>
  <si>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</si>
  <si>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</si>
  <si>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</si>
  <si>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</si>
  <si>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</si>
  <si>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</si>
  <si>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</si>
  <si>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</si>
  <si>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</si>
  <si>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</si>
  <si>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</si>
  <si>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</si>
  <si>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</si>
  <si>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</si>
  <si>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</si>
  <si>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</si>
  <si>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</si>
  <si>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</si>
  <si>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</si>
  <si>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</si>
  <si>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</si>
  <si>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</si>
  <si>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</si>
  <si>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</si>
  <si>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</si>
  <si>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</si>
  <si>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</si>
  <si>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</si>
  <si>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</si>
  <si>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</si>
  <si>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</si>
  <si>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</si>
  <si>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</si>
  <si>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</si>
  <si>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</si>
  <si>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</si>
  <si>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</si>
  <si>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</si>
  <si>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</si>
  <si>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</si>
  <si>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</si>
  <si>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</si>
  <si>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</si>
  <si>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</si>
  <si>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</si>
  <si>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</si>
  <si>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</si>
  <si>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</si>
  <si>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</si>
  <si>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</si>
  <si>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</si>
  <si>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</si>
  <si>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</si>
  <si>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</si>
  <si>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</si>
  <si>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</si>
  <si>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</si>
  <si>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</si>
  <si>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</si>
  <si>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</si>
  <si>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</si>
  <si>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</si>
  <si>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</si>
  <si>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</si>
  <si>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</si>
  <si>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</si>
  <si>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</si>
  <si>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</si>
  <si>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</si>
  <si>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</si>
  <si>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</si>
  <si>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</si>
  <si>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</si>
  <si>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</si>
  <si>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</si>
  <si>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</si>
  <si>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</si>
  <si>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</si>
  <si>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</si>
  <si>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</si>
  <si>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</si>
  <si>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</si>
  <si>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</si>
  <si>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</si>
  <si>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</si>
  <si>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</si>
  <si>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</si>
  <si>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</si>
  <si>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</si>
  <si>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</si>
  <si>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</si>
  <si>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</si>
  <si>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</si>
  <si>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</si>
  <si>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</si>
  <si>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</si>
  <si>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</si>
  <si>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</si>
  <si>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</si>
  <si>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</si>
  <si>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</si>
  <si>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</si>
  <si>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</si>
  <si>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</si>
  <si>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</si>
  <si>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</si>
  <si>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</si>
  <si>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</si>
  <si>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</si>
  <si>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</si>
  <si>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</si>
  <si>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</si>
  <si>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</si>
  <si>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</si>
  <si>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</si>
  <si>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</si>
  <si>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</si>
  <si>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</si>
  <si>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</si>
  <si>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</si>
  <si>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</si>
  <si>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</si>
  <si>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</si>
  <si>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</si>
  <si>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</si>
  <si>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</si>
  <si>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</si>
  <si>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</si>
  <si>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</si>
  <si>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</si>
  <si>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</si>
  <si>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</si>
  <si>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</si>
  <si>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</si>
  <si>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</si>
  <si>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</si>
  <si>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</si>
  <si>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</si>
  <si>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</si>
  <si>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</si>
  <si>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</si>
  <si>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</si>
  <si>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</si>
  <si>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</si>
  <si>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</si>
  <si>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</si>
  <si>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</si>
  <si>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</si>
  <si>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</si>
  <si>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</si>
  <si>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</si>
  <si>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</si>
  <si>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</si>
  <si>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</si>
  <si>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</si>
  <si>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</si>
  <si>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</si>
  <si>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</si>
  <si>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</si>
  <si>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</si>
  <si>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</si>
  <si>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</si>
  <si>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</si>
  <si>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</si>
  <si>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</si>
  <si>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</si>
  <si>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</si>
  <si>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</si>
  <si>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</si>
  <si>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</si>
  <si>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</si>
  <si>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</si>
  <si>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</si>
  <si>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</si>
  <si>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</si>
  <si>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</si>
  <si>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</si>
  <si>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</si>
  <si>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</si>
  <si>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</si>
  <si>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</si>
  <si>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</si>
  <si>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</si>
  <si>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</si>
  <si>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</si>
  <si>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</si>
  <si>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</si>
  <si>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</si>
  <si>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</si>
  <si>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</si>
  <si>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</si>
  <si>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</si>
  <si>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</si>
  <si>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</si>
  <si>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</si>
  <si>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</si>
  <si>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</si>
  <si>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</si>
  <si>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</si>
  <si>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</si>
  <si>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</si>
  <si>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</si>
  <si>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</si>
  <si>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</si>
  <si>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</si>
  <si>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</si>
  <si>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</si>
  <si>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</si>
  <si>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</si>
  <si>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</si>
  <si>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</si>
  <si>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</si>
  <si>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</si>
  <si>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</si>
  <si>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</si>
  <si>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</si>
  <si>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</si>
  <si>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</si>
  <si>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</si>
  <si>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</si>
  <si>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</si>
  <si>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</si>
  <si>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</si>
  <si>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</si>
  <si>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</si>
  <si>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</si>
  <si>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</si>
  <si>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</si>
  <si>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</si>
  <si>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</si>
  <si>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</si>
  <si>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</si>
  <si>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</si>
  <si>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</si>
  <si>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</si>
  <si>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</si>
  <si>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</si>
  <si>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</si>
  <si>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</si>
  <si>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</si>
  <si>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</si>
  <si>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</si>
  <si>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</si>
  <si>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</si>
  <si>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</si>
  <si>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</si>
  <si>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</si>
  <si>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</si>
  <si>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</si>
  <si>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</si>
  <si>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</si>
  <si>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</si>
  <si>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</si>
  <si>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</si>
  <si>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</si>
  <si>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</si>
  <si>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</si>
  <si>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</si>
  <si>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</si>
  <si>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</si>
  <si>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</si>
  <si>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</si>
  <si>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</si>
  <si>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</si>
  <si>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</si>
  <si>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</si>
  <si>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</si>
  <si>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</si>
  <si>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</si>
  <si>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</si>
  <si>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</si>
  <si>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</si>
  <si>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</si>
  <si>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</si>
  <si>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</si>
  <si>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</si>
  <si>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</si>
  <si>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</si>
  <si>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</si>
  <si>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</si>
  <si>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</si>
  <si>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</si>
  <si>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</si>
  <si>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</si>
  <si>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</si>
  <si>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</si>
  <si>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</si>
  <si>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</si>
  <si>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</si>
  <si>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</si>
  <si>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</si>
  <si>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</si>
  <si>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</si>
  <si>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</si>
  <si>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</si>
  <si>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</si>
  <si>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</si>
  <si>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</si>
  <si>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</si>
  <si>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</si>
  <si>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</si>
  <si>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</si>
  <si>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</si>
  <si>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</si>
  <si>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</si>
  <si>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</si>
  <si>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</si>
  <si>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</si>
  <si>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</si>
  <si>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</si>
  <si>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</si>
  <si>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</si>
  <si>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</si>
  <si>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</si>
  <si>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</si>
  <si>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</si>
  <si>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</si>
  <si>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</si>
  <si>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</si>
  <si>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</si>
  <si>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</si>
  <si>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</si>
  <si>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</si>
  <si>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</si>
  <si>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</si>
  <si>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</si>
  <si>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</si>
  <si>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</si>
  <si>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</si>
  <si>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</si>
  <si>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</si>
  <si>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</si>
  <si>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</si>
  <si>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</si>
  <si>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</si>
  <si>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</si>
  <si>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</si>
  <si>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</si>
  <si>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</si>
  <si>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</si>
  <si>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</si>
  <si>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</si>
  <si>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</si>
  <si>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</si>
  <si>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</si>
  <si>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</si>
  <si>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</si>
  <si>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</si>
  <si>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</si>
  <si>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</si>
  <si>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</si>
  <si>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</si>
  <si>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</si>
  <si>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</si>
  <si>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</si>
  <si>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</si>
  <si>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</si>
  <si>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</si>
  <si>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</si>
  <si>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</si>
  <si>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</si>
  <si>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</si>
  <si>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</si>
  <si>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</si>
  <si>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</si>
  <si>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</si>
  <si>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</si>
  <si>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</si>
  <si>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</si>
  <si>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</si>
  <si>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</si>
  <si>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</si>
  <si>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</si>
  <si>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</si>
  <si>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</si>
  <si>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</si>
  <si>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</si>
  <si>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</si>
  <si>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</si>
  <si>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</si>
  <si>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</si>
  <si>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</si>
  <si>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</si>
  <si>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</si>
  <si>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</si>
  <si>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</si>
  <si>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</si>
  <si>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</si>
  <si>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</si>
  <si>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</si>
  <si>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</si>
  <si>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</si>
  <si>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</si>
  <si>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</si>
  <si>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</si>
  <si>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</si>
  <si>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</si>
  <si>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</si>
  <si>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</si>
  <si>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</si>
  <si>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</si>
  <si>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</si>
  <si>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</si>
  <si>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</si>
  <si>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</si>
  <si>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</si>
  <si>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</si>
  <si>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</si>
  <si>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</si>
  <si>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</si>
  <si>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</si>
  <si>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</si>
  <si>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</si>
  <si>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</si>
  <si>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</si>
  <si>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</si>
  <si>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</si>
  <si>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</si>
  <si>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</si>
  <si>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</si>
  <si>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</si>
  <si>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</si>
  <si>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</si>
  <si>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</si>
  <si>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</si>
  <si>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</si>
  <si>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</si>
  <si>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</si>
  <si>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</si>
  <si>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</si>
  <si>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</si>
  <si>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</si>
  <si>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</si>
  <si>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</si>
  <si>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</si>
  <si>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</si>
  <si>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</si>
  <si>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</si>
  <si>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</si>
  <si>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</si>
  <si>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</si>
  <si>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</si>
  <si>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</si>
  <si>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</si>
  <si>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</si>
  <si>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</si>
  <si>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</si>
  <si>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</si>
  <si>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</si>
  <si>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</si>
  <si>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</si>
  <si>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</si>
  <si>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</si>
  <si>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</si>
  <si>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</si>
  <si>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</si>
  <si>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</si>
  <si>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</si>
  <si>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</si>
  <si>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</si>
  <si>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</si>
  <si>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</si>
  <si>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</si>
  <si>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</si>
  <si>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</si>
  <si>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</si>
  <si>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</si>
  <si>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</si>
  <si>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</si>
  <si>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</si>
  <si>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</si>
  <si>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</si>
  <si>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</si>
  <si>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</si>
  <si>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</si>
  <si>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</si>
  <si>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</si>
  <si>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</si>
  <si>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</si>
  <si>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</si>
  <si>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</si>
  <si>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</si>
  <si>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</si>
  <si>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</si>
  <si>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</si>
  <si>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</si>
  <si>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</si>
  <si>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</si>
  <si>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</si>
  <si>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</si>
  <si>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</si>
  <si>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</si>
  <si>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</si>
  <si>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</si>
  <si>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</si>
  <si>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</si>
  <si>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</si>
  <si>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</si>
  <si>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</si>
  <si>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</si>
  <si>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</si>
  <si>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</si>
  <si>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</si>
  <si>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</si>
  <si>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</si>
  <si>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</si>
  <si>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</si>
  <si>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</si>
  <si>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</si>
  <si>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</si>
  <si>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</si>
  <si>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</si>
  <si>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</si>
  <si>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</si>
  <si>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</si>
  <si>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</si>
  <si>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</si>
  <si>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</si>
  <si>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</si>
  <si>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</si>
  <si>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</si>
  <si>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</si>
  <si>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</si>
  <si>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</si>
  <si>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</si>
  <si>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</si>
  <si>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</si>
  <si>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</si>
  <si>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</si>
  <si>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</si>
  <si>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</si>
  <si>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</si>
  <si>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</si>
  <si>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</si>
  <si>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</si>
  <si>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</si>
  <si>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</si>
  <si>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</si>
  <si>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</si>
  <si>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</si>
  <si>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</si>
  <si>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</si>
  <si>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</si>
  <si>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</si>
  <si>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</si>
  <si>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</si>
  <si>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</si>
  <si>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</si>
  <si>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</si>
  <si>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</si>
  <si>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</si>
  <si>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</si>
  <si>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</si>
  <si>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</si>
  <si>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</si>
  <si>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</si>
  <si>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</si>
  <si>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</si>
  <si>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</si>
  <si>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</si>
  <si>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</si>
  <si>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</si>
  <si>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</si>
  <si>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</si>
  <si>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</si>
  <si>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</si>
  <si>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</si>
  <si>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</si>
  <si>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</si>
  <si>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</si>
  <si>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</si>
  <si>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</si>
  <si>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</si>
  <si>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</si>
  <si>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</si>
  <si>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</si>
  <si>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</si>
  <si>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</si>
  <si>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</si>
  <si>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</si>
  <si>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</si>
  <si>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</si>
  <si>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</si>
  <si>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</si>
  <si>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</si>
  <si>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</si>
  <si>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</si>
  <si>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</si>
  <si>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</si>
  <si>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</si>
  <si>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</si>
  <si>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</si>
  <si>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</si>
  <si>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</si>
  <si>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</si>
  <si>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</si>
  <si>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</si>
  <si>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</si>
  <si>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</si>
  <si>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</si>
  <si>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</si>
  <si>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</si>
  <si>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</si>
  <si>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</si>
  <si>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</si>
  <si>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</si>
  <si>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</si>
  <si>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</si>
  <si>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</si>
  <si>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</si>
  <si>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</si>
  <si>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</si>
  <si>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</si>
  <si>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</si>
  <si>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</si>
  <si>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</si>
  <si>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</si>
  <si>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</si>
  <si>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</si>
  <si>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</si>
  <si>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</si>
  <si>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</si>
  <si>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</si>
  <si>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</si>
  <si>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</si>
  <si>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</si>
  <si>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</si>
  <si>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</si>
  <si>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</si>
  <si>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</si>
  <si>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</si>
  <si>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</si>
  <si>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</si>
  <si>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</si>
  <si>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</si>
  <si>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</si>
  <si>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</si>
  <si>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</si>
  <si>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</si>
  <si>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</si>
  <si>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</si>
  <si>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</si>
  <si>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</si>
  <si>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</si>
  <si>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</si>
  <si>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</si>
  <si>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</si>
  <si>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</si>
  <si>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</si>
  <si>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</si>
  <si>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</si>
  <si>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</si>
  <si>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</si>
  <si>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</si>
  <si>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</si>
  <si>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</si>
  <si>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</si>
  <si>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</si>
  <si>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</si>
  <si>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</si>
  <si>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</si>
  <si>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</si>
  <si>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</si>
  <si>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</si>
  <si>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</si>
  <si>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</si>
  <si>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</si>
  <si>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</si>
  <si>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</si>
  <si>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</si>
  <si>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</si>
  <si>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</si>
  <si>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</si>
  <si>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</si>
  <si>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</si>
  <si>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</si>
  <si>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</si>
  <si>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</si>
  <si>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</si>
  <si>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</si>
  <si>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</si>
  <si>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</si>
  <si>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</si>
  <si>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</si>
  <si>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</si>
  <si>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</si>
  <si>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</si>
  <si>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</si>
  <si>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</si>
  <si>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</si>
  <si>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</si>
  <si>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</si>
  <si>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</si>
  <si>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</si>
  <si>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</si>
  <si>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</si>
  <si>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</si>
  <si>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</si>
  <si>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</si>
  <si>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</si>
  <si>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</si>
  <si>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</si>
  <si>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</si>
  <si>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</si>
  <si>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</si>
  <si>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</si>
  <si>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</si>
  <si>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</si>
  <si>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</si>
  <si>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</si>
  <si>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</si>
  <si>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</si>
  <si>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</si>
  <si>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</si>
  <si>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</si>
  <si>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</si>
  <si>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</si>
  <si>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</si>
  <si>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</si>
  <si>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</si>
  <si>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</si>
  <si>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</si>
  <si>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</si>
  <si>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</si>
  <si>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</si>
  <si>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</si>
  <si>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</si>
  <si>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</si>
  <si>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</si>
  <si>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</si>
  <si>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</si>
  <si>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</si>
  <si>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</si>
  <si>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</si>
  <si>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</si>
  <si>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</si>
  <si>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</si>
  <si>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</si>
  <si>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</si>
  <si>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</si>
  <si>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</si>
  <si>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</si>
  <si>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</si>
  <si>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</si>
  <si>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</si>
  <si>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</si>
  <si>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</si>
  <si>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</si>
  <si>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</si>
  <si>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</si>
  <si>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</si>
  <si>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</si>
  <si>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</si>
  <si>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</si>
  <si>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</si>
  <si>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</si>
  <si>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</si>
  <si>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</si>
  <si>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</si>
  <si>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</si>
  <si>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</si>
  <si>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</si>
  <si>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</si>
  <si>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</si>
  <si>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</si>
  <si>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</si>
  <si>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</si>
  <si>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</si>
  <si>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</si>
  <si>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</si>
  <si>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</si>
  <si>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</si>
  <si>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</si>
  <si>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</si>
  <si>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</si>
  <si>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</si>
  <si>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</si>
  <si>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</si>
  <si>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</si>
  <si>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</si>
  <si>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</si>
  <si>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</si>
  <si>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</si>
  <si>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</si>
  <si>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</si>
  <si>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</si>
  <si>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</si>
  <si>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</si>
  <si>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</si>
  <si>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</si>
  <si>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</si>
  <si>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</si>
  <si>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</si>
  <si>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</si>
  <si>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</si>
  <si>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</si>
  <si>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</si>
  <si>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</si>
  <si>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</si>
  <si>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</si>
  <si>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</si>
  <si>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</si>
  <si>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</si>
  <si>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</si>
  <si>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</si>
  <si>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</si>
  <si>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</si>
  <si>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</si>
  <si>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</si>
  <si>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</si>
  <si>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</si>
  <si>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</si>
  <si>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</si>
  <si>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</si>
  <si>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</si>
  <si>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</si>
  <si>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</si>
  <si>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</si>
  <si>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</si>
  <si>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</si>
  <si>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</si>
  <si>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</si>
  <si>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</si>
  <si>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</si>
  <si>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</si>
  <si>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</si>
  <si>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</si>
  <si>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</si>
  <si>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</si>
  <si>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</si>
  <si>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</si>
  <si>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</si>
  <si>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</si>
  <si>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</si>
  <si>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</si>
  <si>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</si>
  <si>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</si>
  <si>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</si>
  <si>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</si>
  <si>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</si>
  <si>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</si>
  <si>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</si>
  <si>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</si>
  <si>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</si>
  <si>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</si>
  <si>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</si>
  <si>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</si>
  <si>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</si>
  <si>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</si>
  <si>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</si>
  <si>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</si>
  <si>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</si>
  <si>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</si>
  <si>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</si>
  <si>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</si>
  <si>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</si>
  <si>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</si>
  <si>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</si>
  <si>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</si>
  <si>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</si>
  <si>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</si>
  <si>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</si>
  <si>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</si>
  <si>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</si>
  <si>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</si>
  <si>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</si>
  <si>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</si>
  <si>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</si>
  <si>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</si>
  <si>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</si>
  <si>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</si>
  <si>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</si>
  <si>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</si>
  <si>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</si>
  <si>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</si>
  <si>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</si>
  <si>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</si>
  <si>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</si>
  <si>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</si>
  <si>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</si>
  <si>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</si>
  <si>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</si>
  <si>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</si>
  <si>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</si>
  <si>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</si>
  <si>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</si>
  <si>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</si>
  <si>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</si>
  <si>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</si>
  <si>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</si>
  <si>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</si>
  <si>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</si>
  <si>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</si>
  <si>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</si>
  <si>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</si>
  <si>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</si>
  <si>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</si>
  <si>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</si>
  <si>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</si>
  <si>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</si>
  <si>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</si>
  <si>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</si>
  <si>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</si>
  <si>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</si>
  <si>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</si>
  <si>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</si>
  <si>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</si>
  <si>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</si>
  <si>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</si>
  <si>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</si>
  <si>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</si>
  <si>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</si>
  <si>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</si>
  <si>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</si>
  <si>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</si>
  <si>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</si>
  <si>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</si>
  <si>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</si>
  <si>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</si>
  <si>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</si>
  <si>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</si>
  <si>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</si>
  <si>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</si>
  <si>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</si>
  <si>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</si>
  <si>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</si>
  <si>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</si>
  <si>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</si>
  <si>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</si>
  <si>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</si>
  <si>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</si>
  <si>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</si>
  <si>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</si>
  <si>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</si>
  <si>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</si>
  <si>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</si>
  <si>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</si>
  <si>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</si>
  <si>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</si>
  <si>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</si>
  <si>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</si>
  <si>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</si>
  <si>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</si>
  <si>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</si>
  <si>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</si>
  <si>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</si>
  <si>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</si>
  <si>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</si>
  <si>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</si>
  <si>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</si>
  <si>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</si>
  <si>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</si>
  <si>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</si>
  <si>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</si>
  <si>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</si>
  <si>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</si>
  <si>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</si>
  <si>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</si>
  <si>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</si>
  <si>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</si>
  <si>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</si>
  <si>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</si>
  <si>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</si>
  <si>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</si>
  <si>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</si>
  <si>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</si>
  <si>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</si>
  <si>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</si>
  <si>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</si>
  <si>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</si>
  <si>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</si>
  <si>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</si>
  <si>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</si>
  <si>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</si>
  <si>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</si>
  <si>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</si>
  <si>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</si>
  <si>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</si>
  <si>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</si>
  <si>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</si>
  <si>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</si>
  <si>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</si>
  <si>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</si>
  <si>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</si>
  <si>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</si>
  <si>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</si>
  <si>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</si>
  <si>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</si>
  <si>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</si>
  <si>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</si>
  <si>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</si>
  <si>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</si>
  <si>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</si>
  <si>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</si>
  <si>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</si>
  <si>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</si>
  <si>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</si>
  <si>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</si>
  <si>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</si>
  <si>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</si>
  <si>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</si>
  <si>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</si>
  <si>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</si>
  <si>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</si>
  <si>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</si>
  <si>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</si>
  <si>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</si>
  <si>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</si>
  <si>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</si>
  <si>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</si>
  <si>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</si>
  <si>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</si>
  <si>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</si>
  <si>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</si>
  <si>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</si>
  <si>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</si>
  <si>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</si>
  <si>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</si>
  <si>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</si>
  <si>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</si>
  <si>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</si>
  <si>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</si>
  <si>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</si>
  <si>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</si>
  <si>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</si>
  <si>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</si>
  <si>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</si>
  <si>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</si>
  <si>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</si>
  <si>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</si>
  <si>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</si>
  <si>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</si>
  <si>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</si>
  <si>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</si>
  <si>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</si>
  <si>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</si>
  <si>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</si>
  <si>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</si>
  <si>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</si>
  <si>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</si>
  <si>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</si>
  <si>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</si>
  <si>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</si>
  <si>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</si>
  <si>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</si>
  <si>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</si>
  <si>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</si>
  <si>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</si>
  <si>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</si>
  <si>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</si>
  <si>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</si>
  <si>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</si>
  <si>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</si>
  <si>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</si>
  <si>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</si>
  <si>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</si>
  <si>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</si>
  <si>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</si>
  <si>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</si>
  <si>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</si>
  <si>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</si>
  <si>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</si>
  <si>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</si>
  <si>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</si>
  <si>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</si>
  <si>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</si>
  <si>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</si>
  <si>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</si>
  <si>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</si>
  <si>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</si>
  <si>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</si>
  <si>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</si>
  <si>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</si>
  <si>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</si>
  <si>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</si>
  <si>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</si>
  <si>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</si>
  <si>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</si>
  <si>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</si>
  <si>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</si>
  <si>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</si>
  <si>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</si>
  <si>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</si>
  <si>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</si>
  <si>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</si>
  <si>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</si>
  <si>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</si>
  <si>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</si>
  <si>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</si>
  <si>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</si>
  <si>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</si>
  <si>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</si>
  <si>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</si>
  <si>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</si>
  <si>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</si>
  <si>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</si>
  <si>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</si>
  <si>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</si>
  <si>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</si>
  <si>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</si>
  <si>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</si>
  <si>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</si>
  <si>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</si>
  <si>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</si>
  <si>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</si>
  <si>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</si>
  <si>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</si>
  <si>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</si>
  <si>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</si>
  <si>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</si>
  <si>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</si>
  <si>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</si>
  <si>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</si>
  <si>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</si>
  <si>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</si>
  <si>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</si>
  <si>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</si>
  <si>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</si>
  <si>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</si>
  <si>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</si>
  <si>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</si>
  <si>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</si>
  <si>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</si>
  <si>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</si>
  <si>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</si>
  <si>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</si>
  <si>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</si>
  <si>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</si>
  <si>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</si>
  <si>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</si>
  <si>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</si>
  <si>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</si>
  <si>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</si>
  <si>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</si>
  <si>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</si>
  <si>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</si>
  <si>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</si>
  <si>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</si>
  <si>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</si>
  <si>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</si>
  <si>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</si>
  <si>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</si>
  <si>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</si>
  <si>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</si>
  <si>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</si>
  <si>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</si>
  <si>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</si>
  <si>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</si>
  <si>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</si>
  <si>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</si>
  <si>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</si>
  <si>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</si>
  <si>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</si>
  <si>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</si>
  <si>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</si>
  <si>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</si>
  <si>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</si>
  <si>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</si>
  <si>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</si>
  <si>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</si>
  <si>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</si>
  <si>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</si>
  <si>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</si>
  <si>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</si>
  <si>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</si>
  <si>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</si>
  <si>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</si>
  <si>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</si>
  <si>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</si>
  <si>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</si>
  <si>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</si>
  <si>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</si>
  <si>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</si>
  <si>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</si>
  <si>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</si>
  <si>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</si>
  <si>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</si>
  <si>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</si>
  <si>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</si>
  <si>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</si>
  <si>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</si>
  <si>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</si>
  <si>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</si>
  <si>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</si>
  <si>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</si>
  <si>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</si>
  <si>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</si>
  <si>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</si>
  <si>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</si>
  <si>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</si>
  <si>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</si>
  <si>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</si>
  <si>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</si>
  <si>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</si>
  <si>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</si>
  <si>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</si>
  <si>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</si>
  <si>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</si>
  <si>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</si>
  <si>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</si>
  <si>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</si>
  <si>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</si>
  <si>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</si>
  <si>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</si>
  <si>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</si>
  <si>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</si>
  <si>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</si>
  <si>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</si>
  <si>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</si>
  <si>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</si>
  <si>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</si>
  <si>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</si>
  <si>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</si>
  <si>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</si>
  <si>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</si>
  <si>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</si>
  <si>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</si>
  <si>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</si>
  <si>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</si>
  <si>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</si>
  <si>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</si>
  <si>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</si>
  <si>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</si>
  <si>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</si>
  <si>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</si>
  <si>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</si>
  <si>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</si>
  <si>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</si>
  <si>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</si>
  <si>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</si>
  <si>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</si>
  <si>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</si>
  <si>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</si>
  <si>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</si>
  <si>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</si>
  <si>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</si>
  <si>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</si>
  <si>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</si>
  <si>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</si>
  <si>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</si>
  <si>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</si>
  <si>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</si>
  <si>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</si>
  <si>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</si>
  <si>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</si>
  <si>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</si>
  <si>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</si>
  <si>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</si>
  <si>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</si>
  <si>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</si>
  <si>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</si>
  <si>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</si>
  <si>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</si>
  <si>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</si>
  <si>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</si>
  <si>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</si>
  <si>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</si>
  <si>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</si>
  <si>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</si>
  <si>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</si>
  <si>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</si>
  <si>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</si>
  <si>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</si>
  <si>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</si>
  <si>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</si>
  <si>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</si>
  <si>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</si>
  <si>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</si>
  <si>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</si>
  <si>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</si>
  <si>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</si>
  <si>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</si>
  <si>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</si>
  <si>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</si>
  <si>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</si>
  <si>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</si>
  <si>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</si>
  <si>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</si>
  <si>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</si>
  <si>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</si>
  <si>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</si>
  <si>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</si>
  <si>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</si>
  <si>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</si>
  <si>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</si>
  <si>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</si>
  <si>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</si>
  <si>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</si>
  <si>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</si>
  <si>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</si>
  <si>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</si>
  <si>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</si>
  <si>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</si>
  <si>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</si>
  <si>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</si>
  <si>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</si>
  <si>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</si>
  <si>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</si>
  <si>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</si>
  <si>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</si>
  <si>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</si>
  <si>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</si>
  <si>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</si>
  <si>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</si>
  <si>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</si>
  <si>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</si>
  <si>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</si>
  <si>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</si>
  <si>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</si>
  <si>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</si>
  <si>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</si>
  <si>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</si>
  <si>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</si>
  <si>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</si>
  <si>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</si>
  <si>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</si>
  <si>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</si>
  <si>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</si>
  <si>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</si>
  <si>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</si>
  <si>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</si>
  <si>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</si>
  <si>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</si>
  <si>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</si>
  <si>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</si>
  <si>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</si>
  <si>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</si>
  <si>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</si>
  <si>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</si>
  <si>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</si>
  <si>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</si>
  <si>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</si>
  <si>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</si>
  <si>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</si>
  <si>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</si>
  <si>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</si>
  <si>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</si>
  <si>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</si>
  <si>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</si>
  <si>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</si>
  <si>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</si>
  <si>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</si>
  <si>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</si>
  <si>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</si>
  <si>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</si>
  <si>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</si>
  <si>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</si>
  <si>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</si>
  <si>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</si>
  <si>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</si>
  <si>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</si>
  <si>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</si>
  <si>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</si>
  <si>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</si>
  <si>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</si>
  <si>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</si>
  <si>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</si>
  <si>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</si>
  <si>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</si>
  <si>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</si>
  <si>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</si>
  <si>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</si>
  <si>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</si>
  <si>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</si>
  <si>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</si>
  <si>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</si>
  <si>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</si>
  <si>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</si>
  <si>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</si>
  <si>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</si>
  <si>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</si>
  <si>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</si>
  <si>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</si>
  <si>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</si>
  <si>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</si>
  <si>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</si>
  <si>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</si>
  <si>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</si>
  <si>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</si>
  <si>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</si>
  <si>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</si>
  <si>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</si>
  <si>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</si>
  <si>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</si>
  <si>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</si>
  <si>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</si>
  <si>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</si>
  <si>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</si>
  <si>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</si>
  <si>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</si>
  <si>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</si>
  <si>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</si>
  <si>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</si>
  <si>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</si>
  <si>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</si>
  <si>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</si>
  <si>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</si>
  <si>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</si>
  <si>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</si>
  <si>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</si>
  <si>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</si>
  <si>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</si>
  <si>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</si>
  <si>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</si>
  <si>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</si>
  <si>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</si>
  <si>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</si>
  <si>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</si>
  <si>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</si>
  <si>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</si>
  <si>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</si>
  <si>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</si>
  <si>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</si>
  <si>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</si>
  <si>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</si>
  <si>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</si>
  <si>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</si>
  <si>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</si>
  <si>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</si>
  <si>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</si>
  <si>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</si>
  <si>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</si>
  <si>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</si>
  <si>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</si>
  <si>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</si>
  <si>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</si>
  <si>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</si>
  <si>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</si>
  <si>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</si>
  <si>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</si>
  <si>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</si>
  <si>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</si>
  <si>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</si>
  <si>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</si>
  <si>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</si>
  <si>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</si>
  <si>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</si>
  <si>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</si>
  <si>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</si>
  <si>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</si>
  <si>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</si>
  <si>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</si>
  <si>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</si>
  <si>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</si>
  <si>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</si>
  <si>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</si>
  <si>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</si>
  <si>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</si>
  <si>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</si>
  <si>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</si>
  <si>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</si>
  <si>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</si>
  <si>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</si>
  <si>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</si>
  <si>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</si>
  <si>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</si>
  <si>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</si>
  <si>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</si>
  <si>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</si>
  <si>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</si>
  <si>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</si>
  <si>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</si>
  <si>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</si>
  <si>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</si>
  <si>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</si>
  <si>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</si>
  <si>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</si>
  <si>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</si>
  <si>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</si>
  <si>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</si>
  <si>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</si>
  <si>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</si>
  <si>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</si>
  <si>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</si>
  <si>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</si>
  <si>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</si>
  <si>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</si>
  <si>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</si>
  <si>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</si>
  <si>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</si>
  <si>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</si>
  <si>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</si>
  <si>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</si>
  <si>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</si>
  <si>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</si>
  <si>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</si>
  <si>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</si>
  <si>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</si>
  <si>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</si>
  <si>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</si>
  <si>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</si>
  <si>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</si>
  <si>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</si>
  <si>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</si>
  <si>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</si>
  <si>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</si>
  <si>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</si>
  <si>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</si>
  <si>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</si>
  <si>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</si>
  <si>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</si>
  <si>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</si>
  <si>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</si>
  <si>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</si>
  <si>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</si>
  <si>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</si>
  <si>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</si>
  <si>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</si>
  <si>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</si>
  <si>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</si>
  <si>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</si>
  <si>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</si>
  <si>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</si>
  <si>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</si>
  <si>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</si>
  <si>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</si>
  <si>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</si>
  <si>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</si>
  <si>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</si>
  <si>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</si>
  <si>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</si>
  <si>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</si>
  <si>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</si>
  <si>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</si>
  <si>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</si>
  <si>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</si>
  <si>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</si>
  <si>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</si>
  <si>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</si>
  <si>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</si>
  <si>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</si>
  <si>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</si>
  <si>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</si>
  <si>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</si>
  <si>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</si>
  <si>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</si>
  <si>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</si>
  <si>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</si>
  <si>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</si>
  <si>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</si>
  <si>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</si>
  <si>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</si>
  <si>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</si>
  <si>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</si>
  <si>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</si>
  <si>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</si>
  <si>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</si>
  <si>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</si>
  <si>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</si>
  <si>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</si>
  <si>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</si>
  <si>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</si>
  <si>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</si>
  <si>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</si>
  <si>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</si>
  <si>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</si>
  <si>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</si>
  <si>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</si>
  <si>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</si>
  <si>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</si>
  <si>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</si>
  <si>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</si>
  <si>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</si>
  <si>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</si>
  <si>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</si>
  <si>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</si>
  <si>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</si>
  <si>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</si>
  <si>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</si>
  <si>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</si>
  <si>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</si>
  <si>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</si>
  <si>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</si>
  <si>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</si>
  <si>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</si>
  <si>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</si>
  <si>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</si>
  <si>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</si>
  <si>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</si>
  <si>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</si>
  <si>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</si>
  <si>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</si>
  <si>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</si>
  <si>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</si>
  <si>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</si>
  <si>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</si>
  <si>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</si>
  <si>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</si>
  <si>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</si>
  <si>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</si>
  <si>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</si>
  <si>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</si>
  <si>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</si>
  <si>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</si>
  <si>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</si>
  <si>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</si>
  <si>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</si>
  <si>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</si>
  <si>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</si>
  <si>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</si>
  <si>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</si>
  <si>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</si>
  <si>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</si>
  <si>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</si>
  <si>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</si>
  <si>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</si>
  <si>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</si>
  <si>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</si>
  <si>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</si>
  <si>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</si>
  <si>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</si>
  <si>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</si>
  <si>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</si>
  <si>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</si>
  <si>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</si>
  <si>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</si>
  <si>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</si>
  <si>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</si>
  <si>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</si>
  <si>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</si>
  <si>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</si>
  <si>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</si>
  <si>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</si>
  <si>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</si>
  <si>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</si>
  <si>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</si>
  <si>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</si>
  <si>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</si>
  <si>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</si>
  <si>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</si>
  <si>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</si>
  <si>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</si>
  <si>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</si>
  <si>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</si>
  <si>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</si>
  <si>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</si>
  <si>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</si>
  <si>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</si>
  <si>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</si>
  <si>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</si>
  <si>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</si>
  <si>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</si>
  <si>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</si>
  <si>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</si>
  <si>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</si>
  <si>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</si>
  <si>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</si>
  <si>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</si>
  <si>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</si>
  <si>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</si>
  <si>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</si>
  <si>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</si>
  <si>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</si>
  <si>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</si>
  <si>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</si>
  <si>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</si>
  <si>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</si>
  <si>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</si>
  <si>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</si>
  <si>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</si>
  <si>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</si>
  <si>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</si>
  <si>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</si>
  <si>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</si>
  <si>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</si>
  <si>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</si>
  <si>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</si>
  <si>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</si>
  <si>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</si>
  <si>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</si>
  <si>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</si>
  <si>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</si>
  <si>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</si>
  <si>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</si>
  <si>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</si>
  <si>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</si>
  <si>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</si>
  <si>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</si>
  <si>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</si>
  <si>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</si>
  <si>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</si>
  <si>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</si>
  <si>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</si>
  <si>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</si>
  <si>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</si>
  <si>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</si>
  <si>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</si>
  <si>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</si>
  <si>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</si>
  <si>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</si>
  <si>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</si>
  <si>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</si>
  <si>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</si>
  <si>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</si>
  <si>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</si>
  <si>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</si>
  <si>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</si>
  <si>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</si>
  <si>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</si>
  <si>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</si>
  <si>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</si>
  <si>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</si>
  <si>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</si>
  <si>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</si>
  <si>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</si>
  <si>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</si>
  <si>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</si>
  <si>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</si>
  <si>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</si>
  <si>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</si>
  <si>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</si>
  <si>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</si>
  <si>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</si>
  <si>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</si>
  <si>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</si>
  <si>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</si>
  <si>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</si>
  <si>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</si>
  <si>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</si>
  <si>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</si>
  <si>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</si>
  <si>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</si>
  <si>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</si>
  <si>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</si>
  <si>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</si>
  <si>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</si>
  <si>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</si>
  <si>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</si>
  <si>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</si>
  <si>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</si>
  <si>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</si>
  <si>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</si>
  <si>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</si>
  <si>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</si>
  <si>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</si>
  <si>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</si>
  <si>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</si>
  <si>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</si>
  <si>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</si>
  <si>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</si>
  <si>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</si>
  <si>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</si>
  <si>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</si>
  <si>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</si>
  <si>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</si>
  <si>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</si>
  <si>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</si>
  <si>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</si>
  <si>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</si>
  <si>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</si>
  <si>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</si>
  <si>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</si>
  <si>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</si>
  <si>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</si>
  <si>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</si>
  <si>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</si>
  <si>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</si>
  <si>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</si>
  <si>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</si>
  <si>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</si>
  <si>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</si>
  <si>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</si>
  <si>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</si>
  <si>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</si>
  <si>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</si>
  <si>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</si>
  <si>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</si>
  <si>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</si>
  <si>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</si>
  <si>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</si>
  <si>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</si>
  <si>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</si>
  <si>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</si>
  <si>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</si>
  <si>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</si>
  <si>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</si>
  <si>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</si>
  <si>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</si>
  <si>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</si>
  <si>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</si>
  <si>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</si>
  <si>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</si>
  <si>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</si>
  <si>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</si>
  <si>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</si>
  <si>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</si>
  <si>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</si>
  <si>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</si>
  <si>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</si>
  <si>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</si>
  <si>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</si>
  <si>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</si>
  <si>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</si>
  <si>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</si>
  <si>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</si>
  <si>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</si>
  <si>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</si>
  <si>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</si>
  <si>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</si>
  <si>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</si>
  <si>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</si>
  <si>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</si>
  <si>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</si>
  <si>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</si>
  <si>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</si>
  <si>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</si>
  <si>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</si>
  <si>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</si>
  <si>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</si>
  <si>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</si>
  <si>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</si>
  <si>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</si>
  <si>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</si>
  <si>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</si>
  <si>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</si>
  <si>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</si>
  <si>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</si>
  <si>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</si>
  <si>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</si>
  <si>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</si>
  <si>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</si>
  <si>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</si>
  <si>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</si>
  <si>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</si>
  <si>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</si>
  <si>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</si>
  <si>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</si>
  <si>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</si>
  <si>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</si>
  <si>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</si>
  <si>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</si>
  <si>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</si>
  <si>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</si>
  <si>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</si>
  <si>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</si>
  <si>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</si>
  <si>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</si>
  <si>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</si>
  <si>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</si>
  <si>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</si>
  <si>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</si>
  <si>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</si>
  <si>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</si>
  <si>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</si>
  <si>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</si>
  <si>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</si>
  <si>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</si>
  <si>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</si>
  <si>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</si>
  <si>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</si>
  <si>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</si>
  <si>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</si>
  <si>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</si>
  <si>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</si>
  <si>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</si>
  <si>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</si>
  <si>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</si>
  <si>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</si>
  <si>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</si>
  <si>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</si>
  <si>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</si>
  <si>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</si>
  <si>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</si>
  <si>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</si>
  <si>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</si>
  <si>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</si>
  <si>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</si>
  <si>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</si>
  <si>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</si>
  <si>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</si>
  <si>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</si>
  <si>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</si>
  <si>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</si>
  <si>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</si>
  <si>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</si>
  <si>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</si>
  <si>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</si>
  <si>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</si>
  <si>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</si>
  <si>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</si>
  <si>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</si>
  <si>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</si>
  <si>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</si>
  <si>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</si>
  <si>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</si>
  <si>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</si>
  <si>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</si>
  <si>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</si>
  <si>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</si>
  <si>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</si>
  <si>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</si>
  <si>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</si>
  <si>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</si>
  <si>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</si>
  <si>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</si>
  <si>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</si>
  <si>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</si>
  <si>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</si>
  <si>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</si>
  <si>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</si>
  <si>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</si>
  <si>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</si>
  <si>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</si>
  <si>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</si>
  <si>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</si>
  <si>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</si>
  <si>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</si>
  <si>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</si>
  <si>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</si>
  <si>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</si>
  <si>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</si>
  <si>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</si>
  <si>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</si>
  <si>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</si>
  <si>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</si>
  <si>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</si>
  <si>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</si>
  <si>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</si>
  <si>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</si>
  <si>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</si>
  <si>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</si>
  <si>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</si>
  <si>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</si>
  <si>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</si>
  <si>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</si>
  <si>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</si>
  <si>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</si>
  <si>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</si>
  <si>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</si>
  <si>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</si>
  <si>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</si>
  <si>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</si>
  <si>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</si>
  <si>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</si>
  <si>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</si>
  <si>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</si>
  <si>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</si>
  <si>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</si>
  <si>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</si>
  <si>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</si>
  <si>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</si>
  <si>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</si>
  <si>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</si>
  <si>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</si>
  <si>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</si>
  <si>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</si>
  <si>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</si>
  <si>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</si>
  <si>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</si>
  <si>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</si>
  <si>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</si>
  <si>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</si>
  <si>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</si>
  <si>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</si>
  <si>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</si>
  <si>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</si>
  <si>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</si>
  <si>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</si>
  <si>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</si>
  <si>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</si>
  <si>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</si>
  <si>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</si>
  <si>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</si>
  <si>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</si>
  <si>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</si>
  <si>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</si>
  <si>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</si>
  <si>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</si>
  <si>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</si>
  <si>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</si>
  <si>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</si>
  <si>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</si>
  <si>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</si>
  <si>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</si>
  <si>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</si>
  <si>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</si>
  <si>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</si>
  <si>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</si>
  <si>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</si>
  <si>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</si>
  <si>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</si>
  <si>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</si>
  <si>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</si>
  <si>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</si>
  <si>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</si>
  <si>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</si>
  <si>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</si>
  <si>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</si>
  <si>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</si>
  <si>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</si>
  <si>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</si>
  <si>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</si>
  <si>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</si>
  <si>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</si>
  <si>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</si>
  <si>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</si>
  <si>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</si>
  <si>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</si>
  <si>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</si>
  <si>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</si>
  <si>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</si>
  <si>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</si>
  <si>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</si>
  <si>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</si>
  <si>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</si>
  <si>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</si>
  <si>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</si>
  <si>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</si>
  <si>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</si>
  <si>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</si>
  <si>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</si>
  <si>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</si>
  <si>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</si>
  <si>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</si>
  <si>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</si>
  <si>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</si>
  <si>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</si>
  <si>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</si>
  <si>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</si>
  <si>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</si>
  <si>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</si>
  <si>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</si>
  <si>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</si>
  <si>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</si>
  <si>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</si>
  <si>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</si>
  <si>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</si>
  <si>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</si>
  <si>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</si>
  <si>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</si>
  <si>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</si>
  <si>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</si>
  <si>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</si>
  <si>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</si>
  <si>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</si>
  <si>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</si>
  <si>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</si>
  <si>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</si>
  <si>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</si>
  <si>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</si>
  <si>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</si>
  <si>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</si>
  <si>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</si>
  <si>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</si>
  <si>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</si>
  <si>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</si>
  <si>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</si>
  <si>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</si>
  <si>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</si>
  <si>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</si>
  <si>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</si>
  <si>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</si>
  <si>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</si>
  <si>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</si>
  <si>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</si>
  <si>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</si>
  <si>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</si>
  <si>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</si>
  <si>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</si>
  <si>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</si>
  <si>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</si>
  <si>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</si>
  <si>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</si>
  <si>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</si>
  <si>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</si>
  <si>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</si>
  <si>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</si>
  <si>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</si>
  <si>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</si>
  <si>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</si>
  <si>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</si>
  <si>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</si>
  <si>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</si>
  <si>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</si>
  <si>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</si>
  <si>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</si>
  <si>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</si>
  <si>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</si>
  <si>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</si>
  <si>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</si>
  <si>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</si>
  <si>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</si>
  <si>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</si>
  <si>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</si>
  <si>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</si>
  <si>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</si>
  <si>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</si>
  <si>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</si>
  <si>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</si>
  <si>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</si>
  <si>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</si>
  <si>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</si>
  <si>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</si>
  <si>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</si>
  <si>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</si>
  <si>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</si>
  <si>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</si>
  <si>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</si>
  <si>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</si>
  <si>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</si>
  <si>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</si>
  <si>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</si>
  <si>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</si>
  <si>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</si>
  <si>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</si>
  <si>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</si>
  <si>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</si>
  <si>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</si>
  <si>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</si>
  <si>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</si>
  <si>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</si>
  <si>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</si>
  <si>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</si>
  <si>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</si>
  <si>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</si>
  <si>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</si>
  <si>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</si>
  <si>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</si>
  <si>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</si>
  <si>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</si>
  <si>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</si>
  <si>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</si>
  <si>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</si>
  <si>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</si>
  <si>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</si>
  <si>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</si>
  <si>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</si>
  <si>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</si>
  <si>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</si>
  <si>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</si>
  <si>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</si>
  <si>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</si>
  <si>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</si>
  <si>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</si>
  <si>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</si>
  <si>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</si>
  <si>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</si>
  <si>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</si>
  <si>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</si>
  <si>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</si>
  <si>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</si>
  <si>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</si>
  <si>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</si>
  <si>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</si>
  <si>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</si>
  <si>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</si>
  <si>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</si>
  <si>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</si>
  <si>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</si>
  <si>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</si>
  <si>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</si>
  <si>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</si>
  <si>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</si>
  <si>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</si>
  <si>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</si>
  <si>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</si>
  <si>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</si>
  <si>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</si>
  <si>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</si>
  <si>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</si>
  <si>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</si>
  <si>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</si>
  <si>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</si>
  <si>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</si>
  <si>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</si>
  <si>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</si>
  <si>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</si>
  <si>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</si>
  <si>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</si>
  <si>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</si>
  <si>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</si>
  <si>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</si>
  <si>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</si>
  <si>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</si>
  <si>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</si>
  <si>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</si>
  <si>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</si>
  <si>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</si>
  <si>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</si>
  <si>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</si>
  <si>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</si>
  <si>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</si>
  <si>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</si>
  <si>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</si>
  <si>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</si>
  <si>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</si>
  <si>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</si>
  <si>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</si>
  <si>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</si>
  <si>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</si>
  <si>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</si>
  <si>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</si>
  <si>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</si>
  <si>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</si>
  <si>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</si>
  <si>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</si>
  <si>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</si>
  <si>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</si>
  <si>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</si>
  <si>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</si>
  <si>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</si>
  <si>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</si>
  <si>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</si>
  <si>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</si>
  <si>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</si>
  <si>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</si>
  <si>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</si>
  <si>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</si>
  <si>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</si>
  <si>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</si>
  <si>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</si>
  <si>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</si>
  <si>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</si>
  <si>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</si>
  <si>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</si>
  <si>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</si>
  <si>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</si>
  <si>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</si>
  <si>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</si>
  <si>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</si>
  <si>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</si>
  <si>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</si>
  <si>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</si>
  <si>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</si>
  <si>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</si>
  <si>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</si>
  <si>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</si>
  <si>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</si>
  <si>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</si>
  <si>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</si>
  <si>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</si>
  <si>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</si>
  <si>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</si>
  <si>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</si>
  <si>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</si>
  <si>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</si>
  <si>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</si>
  <si>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</si>
  <si>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</si>
  <si>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</si>
  <si>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</si>
  <si>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</si>
  <si>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</si>
  <si>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</si>
  <si>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</si>
  <si>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</si>
  <si>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</si>
  <si>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</si>
  <si>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</si>
  <si>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</si>
  <si>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</si>
  <si>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</si>
  <si>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</si>
  <si>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</si>
  <si>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</si>
  <si>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</si>
  <si>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</si>
  <si>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</si>
  <si>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</si>
  <si>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</si>
  <si>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</si>
  <si>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</si>
  <si>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</si>
  <si>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</si>
  <si>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</si>
  <si>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</si>
  <si>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</si>
  <si>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</si>
  <si>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</si>
  <si>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</si>
  <si>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</si>
  <si>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</si>
  <si>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</si>
  <si>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</si>
  <si>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</si>
  <si>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</si>
  <si>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</si>
  <si>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</si>
  <si>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</si>
  <si>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</si>
  <si>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</si>
  <si>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</si>
  <si>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</si>
  <si>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</si>
  <si>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</si>
  <si>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</si>
  <si>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</si>
  <si>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</si>
  <si>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</si>
  <si>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</si>
  <si>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</si>
  <si>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</si>
  <si>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</si>
  <si>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</si>
  <si>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</si>
  <si>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</si>
  <si>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</si>
  <si>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</si>
  <si>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</si>
  <si>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</si>
  <si>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</si>
  <si>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</si>
  <si>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</si>
  <si>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</si>
  <si>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</si>
  <si>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</si>
  <si>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</si>
  <si>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</si>
  <si>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</si>
  <si>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</si>
  <si>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</si>
  <si>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</si>
  <si>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</si>
  <si>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</si>
  <si>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</si>
  <si>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</si>
  <si>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</si>
  <si>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</si>
  <si>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</si>
  <si>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</si>
  <si>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</si>
  <si>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</si>
  <si>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</si>
  <si>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</si>
  <si>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</si>
  <si>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</si>
  <si>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</si>
  <si>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</si>
  <si>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</si>
  <si>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</si>
  <si>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</si>
  <si>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</si>
  <si>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</si>
  <si>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</si>
  <si>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</si>
  <si>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</si>
  <si>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</si>
  <si>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</si>
  <si>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</si>
  <si>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</si>
  <si>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</si>
  <si>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</si>
  <si>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</si>
  <si>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</si>
  <si>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</si>
  <si>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</si>
  <si>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</si>
  <si>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</si>
  <si>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</si>
  <si>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</si>
  <si>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</si>
  <si>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</si>
  <si>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</si>
  <si>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</si>
  <si>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</si>
  <si>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</si>
  <si>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</si>
  <si>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</si>
  <si>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</si>
  <si>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</si>
  <si>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</si>
  <si>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</si>
  <si>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</si>
  <si>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</si>
  <si>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</si>
  <si>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</si>
  <si>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</si>
  <si>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</si>
  <si>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</si>
  <si>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</si>
  <si>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</si>
  <si>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</si>
  <si>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</si>
  <si>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</si>
  <si>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</si>
  <si>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</si>
  <si>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</si>
  <si>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</si>
  <si>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</si>
  <si>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</si>
  <si>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</si>
  <si>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</si>
  <si>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</si>
  <si>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</si>
  <si>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</si>
  <si>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</si>
  <si>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</si>
  <si>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</si>
  <si>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</si>
  <si>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</si>
  <si>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</si>
  <si>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</si>
  <si>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</si>
  <si>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</si>
  <si>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</si>
  <si>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</si>
  <si>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</si>
  <si>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</si>
  <si>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</si>
  <si>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</si>
  <si>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</si>
  <si>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</si>
  <si>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</si>
  <si>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</si>
  <si>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</si>
  <si>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</si>
  <si>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</si>
  <si>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</si>
  <si>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</si>
  <si>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</si>
  <si>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</si>
  <si>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</si>
  <si>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</si>
  <si>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</si>
  <si>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</si>
  <si>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</si>
  <si>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</si>
  <si>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</si>
  <si>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</si>
  <si>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</si>
  <si>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</si>
  <si>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</si>
  <si>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</si>
  <si>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</si>
  <si>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</si>
  <si>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</si>
  <si>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</si>
  <si>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</si>
  <si>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</si>
  <si>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</si>
  <si>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</si>
  <si>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</si>
  <si>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</si>
  <si>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</si>
  <si>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</si>
  <si>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</si>
  <si>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</si>
  <si>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</si>
  <si>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</si>
  <si>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</si>
  <si>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</si>
  <si>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</si>
  <si>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</si>
  <si>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</si>
  <si>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</si>
  <si>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</si>
  <si>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</si>
  <si>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</si>
  <si>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</si>
  <si>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</si>
  <si>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</si>
  <si>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</si>
  <si>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</si>
  <si>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</si>
  <si>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</si>
  <si>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</si>
  <si>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</si>
  <si>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</si>
  <si>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</si>
  <si>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</si>
  <si>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</si>
  <si>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</si>
  <si>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</si>
  <si>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</si>
  <si>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</si>
  <si>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</si>
  <si>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</si>
  <si>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</si>
  <si>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</si>
  <si>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</si>
  <si>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</si>
  <si>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</si>
  <si>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</si>
  <si>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</si>
  <si>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</si>
  <si>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</si>
  <si>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</si>
  <si>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</si>
  <si>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</si>
  <si>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</si>
  <si>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</si>
  <si>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</si>
  <si>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</si>
  <si>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</si>
  <si>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</si>
  <si>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</si>
  <si>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</si>
  <si>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</si>
  <si>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</si>
  <si>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</si>
  <si>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</si>
  <si>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</si>
  <si>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</si>
  <si>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</si>
  <si>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</si>
  <si>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</si>
  <si>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</si>
  <si>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</si>
  <si>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</si>
  <si>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</si>
  <si>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</si>
  <si>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</si>
  <si>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</si>
  <si>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</si>
  <si>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</si>
  <si>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</si>
  <si>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</si>
  <si>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</si>
  <si>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</si>
  <si>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</si>
  <si>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</si>
  <si>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</si>
  <si>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</si>
  <si>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</si>
  <si>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</si>
  <si>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</si>
  <si>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</si>
  <si>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</si>
  <si>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</si>
  <si>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</si>
  <si>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</si>
  <si>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</si>
  <si>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</si>
  <si>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</si>
  <si>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</si>
  <si>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</si>
  <si>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</si>
  <si>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</si>
  <si>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</si>
  <si>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</si>
  <si>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</si>
  <si>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</si>
  <si>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</si>
  <si>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</si>
  <si>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</si>
  <si>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</si>
  <si>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</si>
  <si>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</si>
  <si>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</si>
  <si>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</si>
  <si>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</si>
  <si>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</si>
  <si>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</si>
  <si>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</si>
  <si>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</si>
  <si>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</si>
  <si>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</si>
  <si>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</si>
  <si>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</si>
  <si>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</si>
  <si>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</si>
  <si>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</si>
  <si>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</si>
  <si>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</si>
  <si>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</si>
  <si>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</si>
  <si>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</si>
  <si>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</si>
  <si>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</si>
  <si>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</si>
  <si>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</si>
  <si>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</si>
  <si>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</si>
  <si>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</si>
  <si>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</si>
  <si>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</si>
  <si>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</si>
  <si>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</si>
  <si>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</si>
  <si>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</si>
  <si>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</si>
  <si>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</si>
  <si>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</si>
  <si>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</si>
  <si>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</si>
  <si>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</si>
  <si>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</si>
  <si>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</si>
  <si>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</si>
  <si>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</si>
  <si>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</si>
  <si>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</si>
  <si>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</si>
  <si>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</si>
  <si>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</si>
  <si>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</si>
  <si>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</si>
  <si>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</si>
  <si>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</si>
  <si>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</si>
  <si>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</si>
  <si>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</si>
  <si>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</si>
  <si>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</si>
  <si>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</si>
  <si>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</si>
  <si>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</si>
  <si>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</si>
  <si>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</si>
  <si>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</si>
  <si>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</si>
  <si>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</si>
  <si>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</si>
  <si>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</si>
  <si>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</si>
  <si>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</si>
  <si>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</si>
  <si>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</si>
  <si>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</si>
  <si>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</si>
  <si>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</si>
  <si>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</si>
  <si>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</si>
  <si>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</si>
  <si>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</si>
  <si>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</si>
  <si>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</si>
  <si>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</si>
  <si>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</si>
  <si>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</si>
  <si>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</si>
  <si>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</si>
  <si>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</si>
  <si>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</si>
  <si>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</si>
  <si>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</si>
  <si>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</si>
  <si>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</si>
  <si>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</si>
  <si>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</si>
  <si>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</si>
  <si>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</si>
  <si>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</si>
  <si>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</si>
  <si>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</si>
  <si>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</si>
  <si>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</si>
  <si>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</si>
  <si>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</si>
  <si>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</si>
  <si>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</si>
  <si>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</si>
  <si>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</si>
  <si>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</si>
  <si>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</si>
  <si>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</si>
  <si>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</si>
  <si>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</si>
  <si>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</si>
  <si>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</si>
  <si>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</si>
  <si>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</si>
  <si>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</si>
  <si>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</si>
  <si>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</si>
  <si>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</si>
  <si>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</si>
  <si>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</si>
  <si>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</si>
  <si>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</si>
  <si>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</si>
  <si>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</si>
  <si>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</si>
  <si>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</si>
  <si>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</si>
  <si>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</si>
  <si>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</si>
  <si>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</si>
  <si>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</si>
  <si>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</si>
  <si>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</si>
  <si>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</si>
  <si>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</si>
  <si>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</si>
  <si>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</si>
  <si>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</si>
  <si>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</si>
  <si>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</si>
  <si>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</si>
  <si>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</si>
  <si>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</si>
  <si>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</si>
  <si>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</si>
  <si>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</si>
  <si>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</si>
  <si>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</si>
  <si>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</si>
  <si>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</si>
  <si>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</si>
  <si>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</si>
  <si>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</si>
  <si>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</si>
  <si>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</si>
  <si>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</si>
  <si>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</si>
  <si>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</si>
  <si>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</si>
  <si>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</si>
  <si>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</si>
  <si>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</si>
  <si>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</si>
  <si>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</si>
  <si>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</si>
  <si>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</si>
  <si>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</si>
  <si>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</si>
  <si>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</si>
  <si>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</si>
  <si>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</si>
  <si>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</si>
  <si>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</si>
  <si>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</si>
  <si>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</si>
  <si>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</si>
  <si>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</si>
  <si>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</si>
  <si>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</si>
  <si>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</si>
  <si>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</si>
  <si>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</si>
  <si>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</si>
  <si>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</si>
  <si>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</si>
  <si>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</si>
  <si>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</si>
  <si>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</si>
  <si>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</si>
  <si>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</si>
  <si>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</si>
  <si>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</si>
  <si>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</si>
  <si>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</si>
  <si>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</si>
  <si>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</si>
  <si>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</si>
  <si>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</si>
  <si>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</si>
  <si>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</si>
  <si>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</si>
  <si>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</si>
  <si>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</si>
  <si>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</si>
  <si>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</si>
  <si>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</si>
  <si>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</si>
  <si>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</si>
  <si>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</si>
  <si>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</si>
  <si>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</si>
  <si>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</si>
  <si>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</si>
  <si>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</si>
  <si>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</si>
  <si>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</si>
  <si>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</si>
  <si>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</si>
  <si>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</si>
  <si>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</si>
  <si>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</si>
  <si>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</si>
  <si>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</si>
  <si>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</si>
  <si>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</si>
  <si>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</si>
  <si>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</si>
  <si>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</si>
  <si>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</si>
  <si>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</si>
  <si>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</si>
  <si>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</si>
  <si>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</si>
  <si>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</si>
  <si>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</si>
  <si>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</si>
  <si>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</si>
  <si>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</si>
  <si>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</si>
  <si>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</si>
  <si>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</si>
  <si>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</si>
  <si>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</si>
  <si>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</si>
  <si>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</si>
  <si>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</si>
  <si>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</si>
  <si>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</si>
  <si>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</si>
  <si>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</si>
  <si>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</si>
  <si>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</si>
  <si>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</si>
  <si>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</si>
  <si>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</si>
  <si>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</si>
  <si>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</si>
  <si>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</si>
  <si>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</si>
  <si>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</si>
  <si>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</si>
  <si>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</si>
  <si>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</si>
  <si>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</si>
  <si>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</si>
  <si>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</si>
  <si>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</si>
  <si>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</si>
  <si>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</si>
  <si>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</si>
  <si>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</si>
  <si>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</si>
  <si>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</si>
  <si>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</si>
  <si>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</si>
  <si>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</si>
  <si>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</si>
  <si>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</si>
  <si>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</si>
  <si>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</si>
  <si>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</si>
  <si>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</si>
  <si>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</si>
  <si>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</si>
  <si>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</si>
  <si>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</si>
  <si>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</si>
  <si>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</si>
  <si>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</si>
  <si>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</si>
  <si>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</si>
  <si>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</si>
  <si>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</si>
  <si>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</si>
  <si>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</si>
  <si>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</si>
  <si>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</si>
  <si>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</si>
  <si>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</si>
  <si>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</si>
  <si>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</si>
  <si>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</si>
  <si>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</si>
  <si>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</si>
  <si>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</si>
  <si>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</si>
  <si>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</si>
  <si>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</si>
  <si>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</si>
  <si>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</si>
  <si>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</si>
  <si>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</si>
  <si>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</si>
  <si>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</si>
  <si>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</si>
  <si>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</si>
  <si>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</si>
  <si>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</si>
  <si>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</si>
  <si>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</si>
  <si>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</si>
  <si>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</si>
  <si>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</si>
  <si>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</si>
  <si>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</si>
  <si>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</si>
  <si>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</si>
  <si>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</si>
  <si>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</si>
  <si>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</si>
  <si>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</si>
  <si>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</si>
  <si>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</si>
  <si>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</si>
  <si>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</si>
  <si>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</si>
  <si>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</si>
  <si>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</si>
  <si>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</si>
  <si>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</si>
  <si>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</si>
  <si>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</si>
  <si>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</si>
  <si>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</si>
  <si>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</si>
  <si>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</si>
  <si>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</si>
  <si>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</si>
  <si>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</si>
  <si>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</si>
  <si>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</si>
  <si>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</si>
  <si>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</si>
  <si>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</si>
  <si>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</si>
  <si>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</si>
  <si>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</si>
  <si>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</si>
  <si>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</si>
  <si>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</si>
  <si>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</si>
  <si>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</si>
  <si>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</si>
  <si>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</si>
  <si>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</si>
  <si>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</si>
  <si>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</si>
  <si>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</si>
  <si>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</si>
  <si>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</si>
  <si>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</si>
  <si>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</si>
  <si>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</si>
  <si>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</si>
  <si>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</si>
  <si>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</si>
  <si>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</si>
  <si>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</si>
  <si>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</si>
  <si>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</si>
  <si>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</si>
  <si>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</si>
  <si>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</si>
  <si>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</si>
  <si>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</si>
  <si>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</si>
  <si>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</si>
  <si>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</si>
  <si>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</si>
  <si>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</si>
  <si>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</si>
  <si>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</si>
  <si>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</si>
  <si>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</si>
  <si>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</si>
  <si>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</si>
  <si>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</si>
  <si>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</si>
  <si>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</si>
  <si>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</si>
  <si>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</si>
  <si>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</si>
  <si>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</si>
  <si>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</si>
  <si>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</si>
  <si>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</si>
  <si>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</si>
  <si>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</si>
  <si>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</si>
  <si>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</si>
  <si>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</si>
  <si>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</si>
  <si>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</si>
  <si>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</si>
  <si>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</si>
  <si>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</si>
  <si>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</si>
  <si>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</si>
  <si>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</si>
  <si>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</si>
  <si>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</si>
  <si>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</si>
  <si>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</si>
  <si>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</si>
  <si>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</si>
  <si>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</si>
  <si>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</si>
  <si>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</si>
  <si>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</si>
  <si>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</si>
  <si>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</si>
  <si>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</si>
  <si>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</si>
  <si>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</si>
  <si>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</si>
  <si>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</si>
  <si>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</si>
  <si>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</si>
  <si>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</si>
  <si>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</si>
  <si>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</si>
  <si>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</si>
  <si>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</si>
  <si>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</si>
  <si>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</si>
  <si>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</si>
  <si>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</si>
  <si>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</si>
  <si>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</si>
  <si>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</si>
  <si>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</si>
  <si>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</si>
  <si>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</si>
  <si>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</si>
  <si>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</si>
  <si>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</si>
  <si>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</si>
  <si>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</si>
  <si>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</si>
  <si>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</si>
  <si>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</si>
  <si>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</si>
  <si>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</si>
  <si>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</si>
  <si>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</si>
  <si>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</si>
  <si>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</si>
  <si>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</si>
  <si>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</si>
  <si>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</si>
  <si>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</si>
  <si>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</si>
  <si>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</si>
  <si>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</si>
  <si>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</si>
  <si>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</si>
  <si>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</si>
  <si>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</si>
  <si>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</si>
  <si>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</si>
  <si>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</si>
  <si>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</si>
  <si>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</si>
  <si>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</si>
  <si>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</si>
  <si>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</si>
  <si>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</si>
  <si>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</si>
  <si>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</si>
  <si>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</si>
  <si>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</si>
  <si>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</si>
  <si>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</si>
  <si>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</si>
  <si>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</si>
  <si>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</si>
  <si>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</si>
  <si>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</si>
  <si>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</si>
  <si>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</si>
  <si>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</si>
  <si>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</si>
  <si>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</si>
  <si>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</si>
  <si>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</si>
  <si>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</si>
  <si>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</si>
  <si>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</si>
  <si>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</si>
  <si>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</si>
  <si>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</si>
  <si>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</si>
  <si>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</si>
  <si>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</si>
  <si>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</si>
  <si>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</si>
  <si>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</si>
  <si>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</si>
  <si>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</si>
  <si>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</si>
  <si>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</si>
  <si>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</si>
  <si>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</si>
  <si>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</si>
  <si>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</si>
  <si>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</si>
  <si>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</si>
  <si>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</si>
  <si>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</si>
  <si>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</si>
  <si>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</si>
  <si>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</si>
  <si>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</si>
  <si>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</si>
  <si>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</si>
  <si>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</si>
  <si>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</si>
  <si>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</si>
  <si>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</si>
  <si>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</si>
  <si>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</si>
  <si>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</si>
  <si>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</si>
  <si>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</si>
  <si>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</si>
  <si>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</si>
  <si>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</si>
  <si>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</si>
  <si>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</si>
  <si>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</si>
  <si>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</si>
  <si>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</si>
  <si>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</si>
  <si>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</si>
  <si>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</si>
  <si>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</si>
  <si>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</si>
  <si>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</si>
  <si>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</si>
  <si>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</si>
  <si>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</si>
  <si>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</si>
  <si>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</si>
  <si>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</si>
  <si>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</si>
  <si>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</si>
  <si>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</si>
  <si>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</si>
  <si>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</si>
  <si>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</si>
  <si>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</si>
  <si>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</si>
  <si>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</si>
  <si>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</si>
  <si>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</si>
  <si>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</si>
  <si>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</si>
  <si>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</si>
  <si>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</si>
  <si>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</si>
  <si>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</si>
  <si>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</si>
  <si>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</si>
  <si>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</si>
  <si>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</si>
  <si>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</si>
  <si>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</si>
  <si>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</si>
  <si>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</si>
  <si>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</si>
  <si>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</si>
  <si>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</si>
  <si>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</si>
  <si>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</si>
  <si>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</si>
  <si>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</si>
  <si>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</si>
  <si>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</si>
  <si>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</si>
  <si>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</si>
  <si>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</si>
  <si>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</si>
  <si>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</si>
  <si>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</si>
  <si>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</si>
  <si>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</si>
  <si>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</si>
  <si>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</si>
  <si>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</si>
  <si>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</si>
  <si>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</si>
  <si>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</si>
  <si>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</si>
  <si>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</si>
  <si>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</si>
  <si>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</si>
  <si>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</si>
  <si>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</si>
  <si>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</si>
  <si>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</si>
  <si>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</si>
  <si>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</si>
  <si>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</si>
  <si>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</si>
  <si>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</si>
  <si>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</si>
  <si>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</si>
  <si>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</si>
  <si>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</si>
  <si>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</si>
  <si>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</si>
  <si>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</si>
  <si>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</si>
  <si>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</si>
  <si>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</si>
  <si>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</si>
  <si>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</si>
  <si>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</si>
  <si>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</si>
  <si>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</si>
  <si>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</si>
  <si>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</si>
  <si>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</si>
  <si>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</si>
  <si>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</si>
  <si>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</si>
  <si>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</si>
  <si>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</si>
  <si>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</si>
  <si>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</si>
  <si>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</si>
  <si>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</si>
  <si>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</si>
  <si>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</si>
  <si>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</si>
  <si>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</si>
  <si>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</si>
  <si>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</si>
  <si>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</si>
  <si>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</si>
  <si>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</si>
  <si>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</si>
  <si>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</si>
  <si>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</si>
  <si>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</si>
  <si>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</si>
  <si>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</si>
  <si>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</si>
  <si>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</si>
  <si>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</si>
  <si>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</si>
  <si>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</si>
  <si>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</si>
  <si>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</si>
  <si>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</si>
  <si>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</si>
  <si>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</si>
  <si>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</si>
  <si>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</si>
  <si>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</si>
  <si>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</si>
  <si>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</si>
  <si>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</si>
  <si>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</si>
  <si>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</si>
  <si>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</si>
  <si>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</si>
  <si>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</si>
  <si>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</si>
  <si>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</si>
  <si>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</si>
  <si>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</si>
  <si>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</si>
  <si>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</si>
  <si>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</si>
  <si>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</si>
  <si>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</si>
  <si>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</si>
  <si>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</si>
  <si>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</si>
  <si>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</si>
  <si>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</si>
  <si>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</si>
  <si>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</si>
  <si>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</si>
  <si>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</si>
  <si>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</si>
  <si>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</si>
  <si>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</si>
  <si>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</si>
  <si>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</si>
  <si>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</si>
  <si>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</si>
  <si>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</si>
  <si>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</si>
  <si>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</si>
  <si>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</si>
  <si>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</si>
  <si>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</si>
  <si>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</si>
  <si>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</si>
  <si>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</si>
  <si>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</si>
  <si>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</si>
  <si>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</si>
  <si>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</si>
  <si>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</si>
  <si>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</si>
  <si>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</si>
  <si>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</si>
  <si>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</si>
  <si>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</si>
  <si>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</si>
  <si>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</si>
  <si>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</si>
  <si>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</si>
  <si>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</si>
  <si>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</si>
  <si>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</si>
  <si>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</si>
  <si>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</si>
  <si>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</si>
  <si>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</si>
  <si>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</si>
  <si>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</si>
  <si>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</si>
  <si>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</si>
  <si>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</si>
  <si>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</si>
  <si>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</si>
  <si>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</si>
  <si>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</si>
  <si>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</si>
  <si>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</si>
  <si>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</si>
  <si>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</si>
  <si>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</si>
  <si>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</si>
  <si>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</si>
  <si>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</si>
  <si>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</si>
  <si>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</si>
  <si>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</si>
  <si>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</si>
  <si>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</si>
  <si>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</si>
  <si>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</si>
  <si>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</si>
  <si>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</si>
  <si>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</si>
  <si>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</si>
  <si>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</si>
  <si>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</si>
  <si>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</si>
  <si>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</si>
  <si>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</si>
  <si>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</si>
  <si>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</si>
  <si>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</si>
  <si>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</si>
  <si>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</si>
  <si>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</si>
  <si>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</si>
  <si>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</si>
  <si>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</si>
  <si>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</si>
  <si>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</si>
  <si>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</si>
  <si>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</si>
  <si>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</si>
  <si>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</si>
  <si>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</si>
  <si>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</si>
  <si>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</si>
  <si>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</si>
  <si>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</si>
  <si>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</si>
  <si>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</si>
  <si>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</si>
  <si>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</si>
  <si>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</si>
  <si>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</si>
  <si>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</si>
  <si>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</si>
  <si>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</si>
  <si>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</si>
  <si>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</si>
  <si>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</si>
  <si>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</si>
  <si>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</si>
  <si>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</si>
  <si>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</si>
  <si>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</si>
  <si>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</si>
  <si>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</si>
  <si>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</si>
  <si>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</si>
  <si>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</si>
  <si>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</si>
  <si>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</si>
  <si>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</si>
  <si>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</si>
  <si>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</si>
  <si>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</si>
  <si>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</si>
  <si>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</si>
  <si>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</si>
  <si>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</si>
  <si>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</si>
  <si>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</si>
  <si>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</si>
  <si>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</si>
  <si>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</si>
  <si>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</si>
  <si>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</si>
  <si>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</si>
  <si>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</si>
  <si>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</si>
  <si>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</si>
  <si>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</si>
  <si>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</si>
  <si>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</si>
  <si>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</si>
  <si>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</si>
  <si>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</si>
  <si>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</si>
  <si>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</si>
  <si>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</si>
  <si>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</si>
  <si>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</si>
  <si>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</si>
  <si>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</si>
  <si>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</si>
  <si>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</si>
  <si>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</si>
  <si>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</si>
  <si>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</si>
  <si>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</si>
  <si>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</si>
  <si>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</si>
  <si>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</si>
  <si>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</si>
  <si>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</si>
  <si>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</si>
  <si>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</si>
  <si>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</si>
  <si>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</si>
  <si>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</si>
  <si>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</si>
  <si>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</si>
  <si>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</si>
  <si>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</si>
  <si>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</si>
  <si>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</si>
  <si>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</si>
  <si>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</si>
  <si>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</si>
  <si>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</si>
  <si>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</si>
  <si>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</si>
  <si>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</si>
  <si>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</si>
  <si>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</si>
  <si>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</si>
  <si>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</si>
  <si>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</si>
  <si>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</si>
  <si>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</si>
  <si>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</si>
  <si>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</si>
  <si>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</si>
  <si>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</si>
  <si>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</si>
  <si>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</si>
  <si>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</si>
  <si>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</si>
  <si>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</si>
  <si>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</si>
  <si>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</si>
  <si>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</si>
  <si>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</si>
  <si>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</si>
  <si>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</si>
  <si>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</si>
  <si>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</si>
  <si>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</si>
  <si>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</si>
  <si>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</si>
  <si>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</si>
  <si>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</si>
  <si>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</si>
  <si>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</si>
  <si>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</si>
  <si>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</si>
  <si>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</si>
  <si>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</si>
  <si>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</si>
  <si>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</si>
  <si>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</si>
  <si>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</si>
  <si>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</si>
  <si>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</si>
  <si>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</si>
  <si>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</si>
  <si>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</si>
  <si>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</si>
  <si>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</si>
  <si>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</si>
  <si>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</si>
  <si>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</si>
  <si>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</si>
  <si>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</si>
  <si>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</si>
  <si>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</si>
  <si>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</si>
  <si>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</si>
  <si>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</si>
  <si>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</si>
  <si>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</si>
  <si>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</si>
  <si>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</si>
  <si>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</si>
  <si>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</si>
  <si>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</si>
  <si>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</si>
  <si>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</si>
  <si>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</si>
  <si>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</si>
  <si>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</si>
  <si>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</si>
  <si>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</si>
  <si>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</si>
  <si>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</si>
  <si>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</si>
  <si>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</si>
  <si>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</si>
  <si>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</si>
  <si>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</si>
  <si>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</si>
  <si>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</si>
  <si>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</si>
  <si>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</si>
  <si>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</si>
  <si>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</si>
  <si>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</si>
  <si>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</si>
  <si>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</si>
  <si>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</si>
  <si>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</si>
  <si>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</si>
  <si>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</si>
  <si>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</si>
  <si>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</si>
  <si>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</si>
  <si>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</si>
  <si>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</si>
  <si>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</si>
  <si>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</si>
  <si>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</si>
  <si>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</si>
  <si>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</si>
  <si>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</si>
  <si>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</si>
  <si>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</si>
  <si>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</si>
  <si>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</si>
  <si>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</si>
  <si>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</si>
  <si>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</si>
  <si>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</si>
  <si>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</si>
  <si>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</si>
  <si>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</si>
  <si>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</si>
  <si>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</si>
  <si>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</si>
  <si>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</si>
  <si>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</si>
  <si>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</si>
  <si>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</si>
  <si>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</si>
  <si>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</si>
  <si>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</si>
  <si>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</si>
  <si>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</si>
  <si>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</si>
  <si>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</si>
  <si>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</si>
  <si>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</si>
  <si>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</si>
  <si>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</si>
  <si>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</si>
  <si>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</si>
  <si>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</si>
  <si>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</si>
  <si>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</si>
  <si>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</si>
  <si>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</si>
  <si>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</si>
  <si>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</si>
  <si>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</si>
  <si>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</si>
  <si>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</si>
  <si>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</si>
  <si>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</si>
  <si>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</si>
  <si>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</si>
  <si>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</si>
  <si>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</si>
  <si>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</si>
  <si>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</si>
  <si>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</si>
  <si>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</si>
  <si>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</si>
  <si>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</si>
  <si>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</si>
  <si>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</si>
  <si>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</si>
  <si>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</si>
  <si>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</si>
  <si>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</si>
  <si>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</si>
  <si>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</si>
  <si>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</si>
  <si>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</si>
  <si>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</si>
  <si>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</si>
  <si>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</si>
  <si>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</si>
  <si>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</si>
  <si>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</si>
  <si>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</si>
  <si>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</si>
  <si>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</si>
  <si>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</si>
  <si>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</si>
  <si>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</si>
  <si>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</si>
  <si>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</si>
  <si>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</si>
  <si>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</si>
  <si>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</si>
  <si>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</si>
  <si>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</si>
  <si>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</si>
  <si>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</si>
  <si>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</si>
  <si>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</si>
  <si>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</si>
  <si>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</si>
  <si>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</si>
  <si>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</si>
  <si>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</si>
  <si>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</si>
  <si>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</si>
  <si>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</si>
  <si>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</si>
  <si>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</si>
  <si>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</si>
  <si>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</si>
  <si>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</si>
  <si>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</si>
  <si>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</si>
  <si>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</si>
  <si>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</si>
  <si>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</si>
  <si>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</si>
  <si>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</si>
  <si>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</si>
  <si>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</si>
  <si>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</si>
  <si>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</si>
  <si>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</si>
  <si>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</si>
  <si>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</si>
  <si>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</si>
  <si>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</si>
  <si>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</si>
  <si>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</si>
  <si>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</si>
  <si>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</si>
  <si>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</si>
  <si>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</si>
  <si>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</si>
  <si>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</si>
  <si>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</si>
  <si>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</si>
  <si>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</si>
  <si>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</si>
  <si>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</si>
  <si>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</si>
  <si>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</si>
  <si>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</si>
  <si>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</si>
  <si>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</si>
  <si>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</si>
  <si>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</si>
  <si>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</si>
  <si>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</si>
  <si>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</si>
  <si>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</si>
  <si>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</si>
  <si>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</si>
  <si>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</si>
  <si>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</si>
  <si>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</si>
  <si>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</si>
  <si>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</si>
  <si>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</si>
  <si>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</si>
  <si>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</si>
  <si>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</si>
  <si>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</si>
  <si>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</si>
  <si>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</si>
  <si>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</si>
  <si>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</si>
  <si>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</si>
  <si>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</si>
  <si>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</si>
  <si>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</si>
  <si>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</si>
  <si>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</si>
  <si>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</si>
  <si>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</si>
  <si>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</si>
  <si>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</si>
  <si>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</si>
  <si>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</si>
  <si>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</si>
  <si>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</si>
  <si>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</si>
  <si>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</si>
  <si>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</si>
  <si>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</si>
  <si>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</si>
  <si>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</si>
  <si>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</si>
  <si>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</si>
  <si>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</si>
  <si>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</si>
  <si>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</si>
  <si>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</si>
  <si>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</si>
  <si>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</si>
  <si>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</si>
  <si>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</si>
  <si>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</si>
  <si>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</si>
  <si>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</si>
  <si>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</si>
  <si>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</si>
  <si>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</si>
  <si>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</si>
  <si>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</si>
  <si>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</si>
  <si>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</si>
  <si>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</si>
  <si>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</si>
  <si>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</si>
  <si>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</si>
  <si>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</si>
  <si>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</si>
  <si>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</si>
  <si>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</si>
  <si>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</si>
  <si>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</si>
  <si>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</si>
  <si>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</si>
  <si>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</si>
  <si>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</si>
  <si>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</si>
  <si>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</si>
  <si>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</si>
  <si>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</si>
  <si>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</si>
  <si>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</si>
  <si>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</si>
  <si>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</si>
  <si>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</si>
  <si>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</si>
  <si>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</si>
  <si>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</si>
  <si>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</si>
  <si>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</si>
  <si>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</si>
  <si>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</si>
  <si>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</si>
  <si>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</si>
  <si>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</si>
  <si>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</si>
  <si>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</si>
  <si>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</si>
  <si>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</si>
  <si>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</si>
  <si>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</si>
  <si>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</si>
  <si>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</si>
  <si>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</si>
  <si>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</si>
  <si>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</si>
  <si>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</si>
  <si>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</si>
  <si>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</si>
  <si>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</si>
  <si>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</si>
  <si>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</si>
  <si>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</si>
  <si>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</si>
  <si>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</si>
  <si>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</si>
  <si>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</si>
  <si>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</si>
  <si>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</si>
  <si>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</si>
  <si>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</si>
  <si>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</si>
  <si>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</si>
  <si>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</si>
  <si>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</si>
  <si>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</si>
  <si>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</si>
  <si>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</si>
  <si>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</si>
  <si>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</si>
  <si>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</si>
  <si>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</si>
  <si>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</si>
  <si>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</si>
  <si>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</si>
  <si>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</si>
  <si>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</si>
  <si>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</si>
  <si>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</si>
  <si>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</si>
  <si>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</si>
  <si>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</si>
  <si>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</si>
  <si>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</si>
  <si>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</si>
  <si>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</si>
  <si>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</si>
  <si>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</si>
  <si>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</si>
  <si>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</si>
  <si>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</si>
  <si>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</si>
  <si>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</si>
  <si>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</si>
  <si>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</si>
  <si>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</si>
  <si>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</si>
  <si>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</si>
  <si>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</si>
  <si>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</si>
  <si>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</si>
  <si>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</si>
  <si>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</si>
  <si>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</si>
  <si>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</si>
  <si>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</si>
  <si>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</si>
  <si>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</si>
  <si>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</si>
  <si>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</si>
  <si>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</si>
  <si>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</si>
  <si>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</si>
  <si>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</si>
  <si>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</si>
  <si>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</si>
  <si>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</si>
  <si>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</si>
  <si>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</si>
  <si>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</si>
  <si>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</si>
  <si>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</si>
  <si>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</si>
  <si>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</si>
  <si>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</si>
  <si>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</si>
  <si>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</si>
  <si>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</si>
  <si>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</si>
  <si>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</si>
  <si>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</si>
  <si>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</si>
  <si>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</si>
  <si>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</si>
  <si>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</si>
  <si>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</si>
  <si>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</si>
  <si>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</si>
  <si>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</si>
  <si>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</si>
  <si>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</si>
  <si>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</si>
  <si>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</si>
  <si>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</si>
  <si>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</si>
  <si>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</si>
  <si>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</si>
  <si>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</si>
  <si>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</si>
  <si>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</si>
  <si>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</si>
  <si>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</si>
  <si>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</si>
  <si>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</si>
  <si>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</si>
  <si>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</si>
  <si>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</si>
  <si>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</si>
  <si>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</si>
  <si>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</si>
  <si>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</si>
  <si>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</si>
  <si>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</si>
  <si>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</si>
  <si>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</si>
  <si>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</si>
  <si>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</si>
  <si>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</si>
  <si>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</si>
  <si>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</si>
  <si>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</si>
  <si>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</si>
  <si>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</si>
  <si>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</si>
  <si>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</si>
  <si>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</si>
  <si>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</si>
  <si>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</si>
  <si>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</si>
  <si>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</si>
  <si>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</si>
  <si>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</si>
  <si>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</si>
  <si>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</si>
  <si>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</si>
  <si>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</si>
  <si>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</si>
  <si>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</si>
  <si>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</si>
  <si>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</si>
  <si>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</si>
  <si>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</si>
  <si>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</si>
  <si>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</si>
  <si>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</si>
  <si>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</si>
  <si>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</si>
  <si>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</si>
  <si>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</si>
  <si>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</si>
  <si>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</si>
  <si>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</si>
  <si>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</si>
  <si>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</si>
  <si>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</si>
  <si>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</si>
  <si>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</si>
  <si>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</si>
  <si>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</si>
  <si>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</si>
  <si>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</si>
  <si>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</si>
  <si>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</si>
  <si>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</si>
  <si>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</si>
  <si>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</si>
  <si>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</si>
  <si>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</si>
  <si>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</si>
  <si>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</si>
  <si>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</si>
  <si>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</si>
  <si>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</si>
  <si>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</si>
  <si>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</si>
  <si>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</si>
  <si>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</si>
  <si>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</si>
  <si>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</si>
  <si>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</si>
  <si>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</si>
  <si>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</si>
  <si>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</si>
  <si>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</si>
  <si>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</si>
  <si>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</si>
  <si>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</si>
  <si>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</si>
  <si>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</si>
  <si>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</si>
  <si>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</si>
  <si>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</si>
  <si>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</si>
  <si>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</si>
  <si>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</si>
  <si>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</si>
  <si>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</si>
  <si>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</si>
  <si>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</si>
  <si>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</si>
  <si>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</si>
  <si>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</si>
  <si>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</si>
  <si>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</si>
  <si>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</si>
  <si>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</si>
  <si>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</si>
  <si>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</si>
  <si>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</si>
  <si>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</si>
  <si>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</si>
  <si>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</si>
  <si>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</si>
  <si>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</si>
  <si>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</si>
  <si>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</si>
  <si>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</si>
  <si>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</si>
  <si>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</si>
  <si>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</si>
  <si>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</si>
  <si>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</si>
  <si>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</si>
  <si>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</si>
  <si>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</si>
  <si>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</si>
  <si>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</si>
  <si>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</si>
  <si>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</si>
  <si>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</si>
  <si>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</si>
  <si>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</si>
  <si>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</si>
  <si>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</si>
  <si>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</si>
  <si>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</si>
  <si>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</si>
  <si>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</si>
  <si>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</si>
  <si>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</si>
  <si>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</si>
  <si>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</si>
  <si>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</si>
  <si>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</si>
  <si>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</si>
  <si>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</si>
  <si>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</si>
  <si>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</si>
  <si>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</si>
  <si>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</si>
  <si>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</si>
  <si>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</si>
  <si>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</si>
  <si>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</si>
  <si>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</si>
  <si>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</si>
  <si>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</si>
  <si>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</si>
  <si>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</si>
  <si>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</si>
  <si>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</si>
  <si>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</si>
  <si>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</si>
  <si>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</si>
  <si>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</si>
  <si>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</si>
  <si>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</si>
  <si>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</si>
  <si>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</si>
  <si>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</si>
  <si>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</si>
  <si>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</si>
  <si>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</si>
  <si>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</si>
  <si>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</si>
  <si>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</si>
  <si>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</si>
  <si>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</si>
  <si>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</si>
  <si>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</si>
  <si>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</si>
  <si>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</si>
  <si>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</si>
  <si>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</si>
  <si>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</si>
  <si>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</si>
  <si>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</si>
  <si>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</si>
  <si>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</si>
  <si>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</si>
  <si>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</si>
  <si>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</si>
  <si>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</si>
  <si>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</si>
  <si>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</si>
  <si>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</si>
  <si>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</si>
  <si>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</si>
  <si>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</si>
  <si>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</si>
  <si>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</si>
  <si>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</si>
  <si>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</si>
  <si>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</si>
  <si>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</si>
  <si>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</si>
  <si>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</si>
  <si>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</si>
  <si>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</si>
  <si>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</si>
  <si>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</si>
  <si>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</si>
  <si>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</si>
  <si>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</si>
  <si>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</si>
  <si>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</si>
  <si>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</si>
  <si>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</si>
  <si>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</si>
  <si>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</si>
  <si>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</si>
  <si>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</si>
  <si>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</si>
  <si>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</si>
  <si>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</si>
  <si>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</si>
  <si>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</si>
  <si>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</si>
  <si>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</si>
  <si>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</si>
  <si>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</si>
  <si>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</si>
  <si>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</si>
  <si>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</si>
  <si>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</si>
  <si>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</si>
  <si>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</si>
  <si>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</si>
  <si>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</si>
  <si>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</si>
  <si>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</si>
  <si>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</si>
  <si>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</si>
  <si>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</si>
  <si>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</si>
  <si>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</si>
  <si>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</si>
  <si>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</si>
  <si>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</si>
  <si>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</si>
  <si>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</si>
  <si>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</si>
  <si>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</si>
  <si>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</si>
  <si>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</si>
  <si>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</si>
  <si>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</si>
  <si>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</si>
  <si>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</si>
  <si>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</si>
  <si>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</si>
  <si>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</si>
  <si>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</si>
  <si>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</si>
  <si>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</si>
  <si>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</si>
  <si>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</si>
  <si>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</si>
  <si>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</si>
  <si>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</si>
  <si>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</si>
  <si>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</si>
  <si>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</si>
  <si>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</si>
  <si>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</si>
  <si>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</si>
  <si>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</si>
  <si>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</si>
  <si>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</si>
  <si>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</si>
  <si>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</si>
  <si>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</si>
  <si>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</si>
  <si>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</si>
  <si>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</si>
  <si>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</si>
  <si>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</si>
  <si>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</si>
  <si>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</si>
  <si>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</si>
  <si>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</si>
  <si>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</si>
  <si>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</si>
  <si>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</si>
  <si>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</si>
  <si>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</si>
  <si>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</si>
  <si>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</si>
  <si>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</si>
  <si>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</si>
  <si>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</si>
  <si>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</si>
  <si>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</si>
  <si>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</si>
  <si>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</si>
  <si>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</si>
  <si>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</si>
  <si>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</si>
  <si>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</si>
  <si>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</si>
  <si>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</si>
  <si>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</si>
  <si>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</si>
  <si>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</si>
  <si>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</si>
  <si>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</si>
  <si>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</si>
  <si>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</si>
  <si>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</si>
  <si>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</si>
  <si>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</si>
  <si>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</si>
  <si>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</si>
  <si>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</si>
  <si>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</si>
  <si>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</si>
  <si>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</si>
  <si>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</si>
  <si>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</si>
  <si>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</si>
  <si>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</si>
  <si>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</si>
  <si>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</si>
  <si>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</si>
  <si>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</si>
  <si>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</si>
  <si>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</si>
  <si>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</si>
  <si>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</si>
  <si>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</si>
  <si>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</si>
  <si>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</si>
  <si>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</si>
  <si>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</si>
  <si>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</si>
  <si>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</si>
  <si>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</si>
  <si>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</si>
  <si>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</si>
  <si>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</si>
  <si>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</si>
  <si>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</si>
  <si>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</si>
  <si>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</si>
  <si>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</si>
  <si>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</si>
  <si>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</si>
  <si>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</si>
  <si>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</si>
  <si>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</si>
  <si>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</si>
  <si>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</si>
  <si>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</si>
  <si>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</si>
  <si>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</si>
  <si>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</si>
  <si>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</si>
  <si>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</si>
  <si>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</si>
  <si>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</si>
  <si>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</si>
  <si>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</si>
  <si>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</si>
  <si>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</si>
  <si>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</si>
  <si>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</si>
  <si>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</si>
  <si>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</si>
  <si>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</si>
  <si>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</si>
  <si>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</si>
  <si>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</si>
  <si>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</si>
  <si>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</si>
  <si>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</si>
  <si>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</si>
  <si>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</si>
  <si>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</si>
  <si>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</si>
  <si>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</si>
  <si>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</si>
  <si>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</si>
  <si>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</si>
  <si>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</si>
  <si>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</si>
  <si>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</si>
  <si>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</si>
  <si>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</si>
  <si>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</si>
  <si>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</si>
  <si>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</si>
  <si>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</si>
  <si>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</si>
  <si>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</si>
  <si>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</si>
  <si>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</si>
  <si>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</si>
  <si>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</si>
  <si>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</si>
  <si>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</si>
  <si>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</si>
  <si>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</si>
  <si>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</si>
  <si>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</si>
  <si>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</si>
  <si>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</si>
  <si>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</si>
  <si>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</si>
  <si>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</si>
  <si>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</si>
  <si>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</si>
  <si>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</si>
  <si>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</si>
  <si>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</si>
  <si>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</si>
  <si>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</si>
  <si>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</si>
  <si>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</si>
  <si>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</si>
  <si>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</si>
  <si>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</si>
  <si>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</si>
  <si>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</si>
  <si>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</si>
  <si>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</si>
  <si>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</si>
  <si>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</si>
  <si>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</si>
  <si>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</si>
  <si>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</si>
  <si>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</si>
  <si>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</si>
  <si>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</si>
  <si>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</si>
  <si>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</si>
  <si>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</si>
  <si>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</si>
  <si>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</si>
  <si>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</si>
  <si>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</si>
  <si>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</si>
  <si>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</si>
  <si>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</si>
  <si>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</si>
  <si>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</si>
  <si>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</si>
  <si>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</si>
  <si>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</si>
  <si>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</si>
  <si>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</si>
  <si>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</si>
  <si>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</si>
  <si>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</si>
  <si>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</si>
  <si>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</si>
  <si>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</si>
  <si>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</si>
  <si>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</si>
  <si>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</si>
  <si>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</si>
  <si>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</si>
  <si>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</si>
  <si>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</si>
  <si>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</si>
  <si>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</si>
  <si>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</si>
  <si>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</si>
  <si>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</si>
  <si>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</si>
  <si>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</si>
  <si>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</si>
  <si>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</si>
  <si>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</si>
  <si>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</si>
  <si>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</si>
  <si>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</si>
  <si>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</si>
  <si>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</si>
  <si>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</si>
  <si>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</si>
  <si>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</si>
  <si>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</si>
  <si>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</si>
  <si>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</si>
  <si>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</si>
  <si>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</si>
  <si>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</si>
  <si>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</si>
  <si>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</si>
  <si>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</si>
  <si>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</si>
  <si>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</si>
  <si>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</si>
  <si>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</si>
  <si>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</si>
  <si>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</si>
  <si>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</si>
  <si>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</si>
  <si>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</si>
  <si>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</si>
  <si>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</si>
  <si>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</si>
  <si>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</si>
  <si>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</si>
  <si>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</si>
  <si>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</si>
  <si>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</si>
  <si>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</si>
  <si>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</si>
  <si>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</si>
  <si>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</si>
  <si>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</si>
  <si>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</si>
  <si>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</si>
  <si>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</si>
  <si>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</si>
  <si>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</si>
  <si>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</si>
  <si>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</si>
  <si>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</si>
  <si>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</si>
  <si>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</si>
  <si>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</si>
  <si>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</si>
  <si>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</si>
  <si>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</si>
  <si>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</si>
  <si>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</si>
  <si>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</si>
  <si>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</si>
  <si>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</si>
  <si>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</si>
  <si>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</si>
  <si>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</si>
  <si>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</si>
  <si>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</si>
  <si>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</si>
  <si>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</si>
  <si>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</si>
  <si>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</si>
  <si>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</si>
  <si>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</si>
  <si>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</si>
  <si>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</si>
  <si>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</si>
  <si>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</si>
  <si>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</si>
  <si>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</si>
  <si>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</si>
  <si>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</si>
  <si>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</si>
  <si>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</si>
  <si>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</si>
  <si>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</si>
  <si>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</si>
  <si>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</si>
  <si>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</si>
  <si>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</si>
  <si>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</si>
  <si>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</si>
  <si>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</si>
  <si>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</si>
  <si>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</si>
  <si>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</si>
  <si>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</si>
  <si>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</si>
  <si>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</si>
  <si>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</si>
  <si>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</si>
  <si>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</si>
  <si>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</si>
  <si>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</si>
  <si>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</si>
  <si>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</si>
  <si>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</si>
  <si>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</si>
  <si>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</si>
  <si>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</si>
  <si>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</si>
  <si>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</si>
  <si>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</si>
  <si>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</si>
  <si>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</si>
  <si>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</si>
  <si>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</si>
  <si>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</si>
  <si>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</si>
  <si>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</si>
  <si>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</si>
  <si>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</si>
  <si>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</si>
  <si>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</si>
  <si>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</si>
  <si>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</si>
  <si>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</si>
  <si>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</si>
  <si>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</si>
  <si>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</si>
  <si>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</si>
  <si>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</si>
  <si>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</si>
  <si>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</si>
  <si>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</si>
  <si>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</si>
  <si>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</si>
  <si>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</si>
  <si>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</si>
  <si>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</si>
  <si>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</si>
  <si>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</si>
  <si>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</si>
  <si>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</si>
  <si>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</si>
  <si>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</si>
  <si>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</si>
  <si>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</si>
  <si>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</si>
  <si>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</si>
  <si>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</si>
  <si>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</si>
  <si>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</si>
  <si>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</si>
  <si>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</si>
  <si>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</si>
  <si>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</si>
  <si>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</si>
  <si>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</si>
  <si>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</si>
  <si>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</si>
  <si>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</si>
  <si>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</si>
  <si>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</si>
  <si>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</si>
  <si>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</si>
  <si>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</si>
  <si>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</si>
  <si>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</si>
  <si>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</si>
  <si>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</si>
  <si>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</si>
  <si>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</si>
  <si>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</si>
  <si>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</si>
  <si>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</si>
  <si>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</si>
  <si>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</si>
  <si>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</si>
  <si>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</si>
  <si>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</si>
  <si>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</si>
  <si>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</si>
  <si>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</si>
  <si>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</si>
  <si>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</si>
  <si>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</si>
  <si>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</si>
  <si>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</si>
  <si>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</si>
  <si>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</si>
  <si>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</si>
  <si>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</si>
  <si>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</si>
  <si>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</si>
  <si>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</si>
  <si>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</si>
  <si>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</si>
  <si>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</si>
  <si>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</si>
  <si>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</si>
  <si>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</si>
  <si>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</si>
  <si>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</si>
  <si>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</si>
  <si>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</si>
  <si>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</si>
  <si>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</si>
  <si>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</si>
  <si>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</si>
  <si>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</si>
  <si>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</si>
  <si>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</si>
  <si>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</si>
  <si>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</si>
  <si>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</si>
  <si>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</si>
  <si>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</si>
  <si>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</si>
  <si>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</si>
  <si>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</si>
  <si>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</si>
  <si>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</si>
  <si>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</si>
  <si>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</si>
  <si>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</si>
  <si>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</si>
  <si>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</si>
  <si>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</si>
  <si>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</si>
  <si>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</si>
  <si>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</si>
  <si>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</si>
  <si>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</si>
  <si>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</si>
  <si>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</si>
  <si>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</si>
  <si>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</si>
  <si>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</si>
  <si>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</si>
  <si>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</si>
  <si>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</si>
  <si>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</si>
  <si>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</si>
  <si>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</si>
  <si>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</si>
  <si>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</si>
  <si>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</si>
  <si>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</si>
  <si>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</si>
  <si>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</si>
  <si>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</si>
  <si>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</si>
  <si>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</si>
  <si>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</si>
  <si>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</si>
  <si>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</si>
  <si>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</si>
  <si>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</si>
  <si>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</si>
  <si>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</si>
  <si>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</si>
  <si>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</si>
  <si>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</si>
  <si>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</si>
  <si>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</si>
  <si>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</si>
  <si>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</si>
  <si>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</si>
  <si>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</si>
  <si>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</si>
  <si>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</si>
  <si>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</si>
  <si>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</si>
  <si>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</si>
  <si>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</si>
  <si>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</si>
  <si>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</si>
  <si>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</si>
  <si>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</si>
  <si>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</si>
  <si>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</si>
  <si>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</si>
  <si>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</si>
  <si>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</si>
  <si>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</si>
  <si>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</si>
  <si>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</si>
  <si>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</si>
  <si>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</si>
  <si>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</si>
  <si>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</si>
  <si>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</si>
  <si>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</si>
  <si>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</si>
  <si>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</si>
  <si>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</si>
  <si>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</si>
  <si>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</si>
  <si>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</si>
  <si>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</si>
  <si>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</si>
  <si>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</si>
  <si>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</si>
  <si>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</si>
  <si>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</si>
  <si>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</si>
  <si>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</si>
  <si>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</si>
  <si>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</si>
  <si>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</si>
  <si>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</si>
  <si>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</si>
  <si>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</si>
  <si>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</si>
  <si>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</si>
  <si>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</si>
  <si>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</si>
  <si>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</si>
  <si>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</si>
  <si>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</si>
  <si>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</si>
  <si>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</si>
  <si>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</si>
  <si>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</si>
  <si>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</si>
  <si>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</si>
  <si>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</si>
  <si>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</si>
  <si>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</si>
  <si>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</si>
  <si>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</si>
  <si>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</si>
  <si>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</si>
  <si>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</si>
  <si>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</si>
  <si>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</si>
  <si>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</si>
  <si>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</si>
  <si>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</si>
  <si>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</si>
  <si>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</si>
  <si>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</si>
  <si>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</si>
  <si>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</si>
  <si>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</si>
  <si>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</si>
  <si>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</si>
  <si>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</si>
  <si>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</si>
  <si>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</si>
  <si>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</si>
  <si>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</si>
  <si>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</si>
  <si>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</si>
  <si>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</si>
  <si>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</si>
  <si>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</si>
  <si>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</si>
  <si>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</si>
  <si>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</si>
  <si>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</si>
  <si>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</si>
  <si>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</si>
  <si>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</si>
  <si>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</si>
  <si>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</si>
  <si>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</si>
  <si>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</si>
  <si>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</si>
  <si>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</si>
  <si>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</si>
  <si>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</si>
  <si>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</si>
  <si>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</si>
  <si>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</si>
  <si>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</si>
  <si>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</si>
  <si>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</si>
  <si>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</si>
  <si>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</si>
  <si>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</si>
  <si>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</si>
  <si>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</si>
  <si>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</si>
  <si>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</si>
  <si>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</si>
  <si>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</si>
  <si>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</si>
  <si>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</si>
  <si>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</si>
  <si>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</si>
  <si>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</si>
  <si>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</si>
  <si>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</si>
  <si>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</si>
  <si>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</si>
  <si>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</si>
  <si>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</si>
  <si>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</si>
  <si>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</si>
  <si>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</si>
  <si>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</si>
  <si>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</si>
  <si>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</si>
  <si>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</si>
  <si>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</si>
  <si>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</si>
  <si>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</si>
  <si>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</si>
  <si>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</si>
  <si>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</si>
  <si>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</si>
  <si>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</si>
  <si>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</si>
  <si>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</si>
  <si>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</si>
  <si>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</si>
  <si>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</si>
  <si>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</si>
  <si>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</si>
  <si>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</si>
  <si>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</si>
  <si>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</si>
  <si>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</si>
  <si>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</si>
  <si>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</si>
  <si>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</si>
  <si>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</si>
  <si>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</si>
  <si>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</si>
  <si>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</si>
  <si>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</si>
  <si>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</si>
  <si>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</si>
  <si>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</si>
  <si>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</si>
  <si>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</si>
  <si>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</si>
  <si>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</si>
  <si>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</si>
  <si>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</si>
  <si>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</si>
  <si>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</si>
  <si>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</si>
  <si>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</si>
  <si>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</si>
  <si>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</si>
  <si>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</si>
  <si>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</si>
  <si>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</si>
  <si>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</si>
  <si>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</si>
  <si>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</si>
  <si>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</si>
  <si>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</si>
  <si>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</si>
  <si>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</si>
  <si>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</si>
  <si>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</si>
  <si>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</si>
  <si>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</si>
  <si>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</si>
  <si>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</si>
  <si>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</si>
  <si>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</si>
  <si>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</si>
  <si>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</si>
  <si>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</si>
  <si>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</si>
  <si>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</si>
  <si>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</si>
  <si>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</si>
  <si>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</si>
  <si>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</si>
  <si>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</si>
  <si>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</si>
  <si>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</si>
  <si>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</si>
  <si>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</si>
  <si>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</si>
  <si>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</si>
  <si>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</si>
  <si>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</si>
  <si>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</si>
  <si>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</si>
  <si>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</si>
  <si>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</si>
  <si>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</si>
  <si>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</si>
  <si>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</si>
  <si>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</si>
  <si>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</si>
  <si>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</si>
  <si>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</si>
  <si>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</si>
  <si>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</si>
  <si>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</si>
  <si>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</si>
  <si>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</si>
  <si>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</si>
  <si>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</si>
  <si>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</si>
  <si>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</si>
  <si>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</si>
  <si>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</si>
  <si>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</si>
  <si>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</si>
  <si>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</si>
  <si>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</si>
  <si>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</si>
  <si>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</si>
  <si>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</si>
  <si>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</si>
  <si>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</si>
  <si>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</si>
  <si>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</si>
  <si>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</si>
  <si>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</si>
  <si>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</si>
  <si>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</si>
  <si>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</si>
  <si>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</si>
  <si>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</si>
  <si>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</si>
  <si>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</si>
  <si>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</si>
  <si>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</si>
  <si>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</si>
  <si>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</si>
  <si>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</si>
  <si>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</si>
  <si>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</si>
  <si>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</si>
  <si>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</si>
  <si>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</si>
  <si>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</si>
  <si>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</si>
  <si>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</si>
  <si>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</si>
  <si>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</si>
  <si>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</si>
  <si>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</si>
  <si>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</si>
  <si>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</si>
  <si>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</si>
  <si>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</si>
  <si>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</si>
  <si>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</si>
  <si>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</si>
  <si>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</si>
  <si>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</si>
  <si>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</si>
  <si>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</si>
  <si>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</si>
  <si>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</si>
  <si>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</si>
  <si>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</si>
  <si>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</si>
  <si>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</si>
  <si>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</si>
  <si>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</si>
  <si>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</si>
  <si>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</si>
  <si>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</si>
  <si>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</si>
  <si>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</si>
  <si>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</si>
  <si>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</si>
  <si>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</si>
  <si>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</si>
  <si>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</si>
  <si>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</si>
  <si>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</si>
  <si>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</si>
  <si>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</si>
  <si>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</si>
  <si>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</si>
  <si>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</si>
  <si>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</si>
  <si>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</si>
  <si>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</si>
  <si>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</si>
  <si>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</si>
  <si>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</si>
  <si>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</si>
  <si>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</si>
  <si>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</si>
  <si>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</si>
  <si>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</si>
  <si>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</si>
  <si>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</si>
  <si>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</si>
  <si>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</si>
  <si>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</si>
  <si>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</si>
  <si>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</si>
  <si>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</si>
  <si>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</si>
  <si>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</si>
  <si>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</si>
  <si>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</si>
  <si>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</si>
  <si>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</si>
  <si>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</si>
  <si>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</si>
  <si>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</si>
  <si>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</si>
  <si>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</si>
  <si>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</si>
  <si>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</si>
  <si>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</si>
  <si>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</si>
  <si>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</si>
  <si>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</si>
  <si>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</si>
  <si>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</si>
  <si>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</si>
  <si>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</si>
  <si>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</si>
  <si>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</si>
  <si>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</si>
  <si>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</si>
  <si>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</si>
  <si>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</si>
  <si>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</si>
  <si>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</si>
  <si>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</si>
  <si>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</si>
  <si>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</si>
  <si>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</si>
  <si>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</si>
  <si>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</si>
  <si>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</si>
  <si>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</si>
  <si>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</si>
  <si>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</si>
  <si>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</si>
  <si>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</si>
  <si>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</si>
  <si>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</si>
  <si>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</si>
  <si>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</si>
  <si>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</si>
  <si>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</si>
  <si>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</si>
  <si>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</si>
  <si>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</si>
  <si>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</si>
  <si>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</si>
  <si>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</si>
  <si>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</si>
  <si>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</si>
  <si>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</si>
  <si>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</si>
  <si>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</si>
  <si>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</si>
  <si>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</si>
  <si>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</si>
  <si>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</si>
  <si>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</si>
  <si>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</si>
  <si>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</si>
  <si>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</si>
  <si>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</si>
  <si>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</si>
  <si>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</si>
  <si>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</si>
  <si>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</si>
  <si>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</si>
  <si>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</si>
  <si>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</si>
  <si>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</si>
  <si>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</si>
  <si>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</si>
  <si>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</si>
  <si>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</si>
  <si>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</si>
  <si>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</si>
  <si>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</si>
  <si>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</si>
  <si>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</si>
  <si>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</si>
  <si>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</si>
  <si>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</si>
  <si>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</si>
  <si>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</si>
  <si>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</si>
  <si>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</si>
  <si>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</si>
  <si>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</si>
  <si>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</si>
  <si>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</si>
  <si>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</si>
  <si>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</si>
  <si>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</si>
  <si>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</si>
  <si>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</si>
  <si>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</si>
  <si>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</si>
  <si>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</si>
  <si>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</si>
  <si>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</si>
  <si>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</si>
  <si>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</si>
  <si>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</si>
  <si>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</si>
  <si>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</si>
  <si>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</si>
  <si>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</si>
  <si>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</si>
  <si>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</si>
  <si>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</si>
  <si>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</si>
  <si>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</si>
  <si>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</si>
  <si>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</si>
  <si>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</si>
  <si>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</si>
  <si>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</si>
  <si>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</si>
  <si>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</si>
  <si>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</si>
  <si>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</si>
  <si>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</si>
  <si>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</si>
  <si>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</si>
  <si>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</si>
  <si>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</si>
  <si>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</si>
  <si>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</si>
  <si>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</si>
  <si>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</si>
  <si>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</si>
  <si>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</si>
  <si>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</si>
  <si>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</si>
  <si>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</si>
  <si>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</si>
  <si>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</si>
  <si>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</si>
  <si>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</si>
  <si>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</si>
  <si>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</si>
  <si>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</si>
  <si>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</si>
  <si>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</si>
  <si>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</si>
  <si>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</si>
  <si>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</si>
  <si>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</si>
  <si>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</si>
  <si>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</si>
  <si>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</si>
  <si>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</si>
  <si>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</si>
  <si>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</si>
  <si>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</si>
  <si>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</si>
  <si>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</si>
  <si>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</si>
  <si>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</si>
  <si>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</si>
  <si>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</si>
  <si>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</si>
  <si>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</si>
  <si>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</si>
  <si>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</si>
  <si>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</si>
  <si>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</si>
  <si>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</si>
  <si>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</si>
  <si>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</si>
  <si>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</si>
  <si>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</si>
  <si>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</si>
  <si>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</si>
  <si>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</si>
  <si>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</si>
  <si>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</si>
  <si>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</si>
  <si>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</si>
  <si>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</si>
  <si>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</si>
  <si>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</si>
  <si>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</si>
  <si>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</si>
  <si>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</si>
  <si>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</si>
  <si>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</si>
  <si>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</si>
  <si>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</si>
  <si>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</si>
  <si>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</si>
  <si>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</si>
  <si>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</si>
  <si>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</si>
  <si>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</si>
  <si>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</si>
  <si>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</si>
  <si>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</si>
  <si>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</si>
  <si>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</si>
  <si>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</si>
  <si>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</si>
  <si>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</si>
  <si>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</si>
  <si>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</si>
  <si>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</si>
  <si>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</si>
  <si>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</si>
  <si>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</si>
  <si>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</si>
  <si>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</si>
  <si>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</si>
  <si>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</si>
  <si>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</si>
  <si>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</si>
  <si>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</si>
  <si>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</si>
  <si>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</si>
  <si>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</si>
  <si>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</si>
  <si>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</si>
  <si>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</si>
  <si>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</si>
  <si>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</si>
  <si>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</si>
  <si>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</si>
  <si>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</si>
  <si>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</si>
  <si>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</si>
  <si>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</si>
  <si>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</si>
  <si>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</si>
  <si>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</si>
  <si>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</si>
  <si>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</si>
  <si>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</si>
  <si>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</si>
  <si>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</si>
  <si>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</si>
  <si>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</si>
  <si>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</si>
  <si>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</si>
  <si>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</si>
  <si>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</si>
  <si>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</si>
  <si>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</si>
  <si>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</si>
  <si>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</si>
  <si>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</si>
  <si>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</si>
  <si>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</si>
  <si>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</si>
  <si>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</si>
  <si>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</si>
  <si>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</si>
  <si>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</si>
  <si>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</si>
  <si>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</si>
  <si>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</si>
  <si>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</si>
  <si>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</si>
  <si>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</si>
  <si>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</si>
  <si>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</si>
  <si>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</si>
  <si>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</si>
  <si>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</si>
  <si>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</si>
  <si>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</si>
  <si>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</si>
  <si>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</si>
  <si>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</si>
  <si>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</si>
  <si>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</si>
  <si>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</si>
  <si>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</si>
  <si>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</si>
  <si>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</si>
  <si>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</si>
  <si>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</si>
  <si>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</si>
  <si>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</si>
  <si>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</si>
  <si>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</si>
  <si>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</si>
  <si>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</si>
  <si>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</si>
  <si>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</si>
  <si>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</si>
  <si>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</si>
  <si>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</si>
  <si>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</si>
  <si>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</si>
  <si>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</si>
  <si>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</si>
  <si>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</si>
  <si>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</si>
  <si>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</si>
  <si>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</si>
  <si>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</si>
  <si>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</si>
  <si>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</si>
  <si>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</si>
  <si>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</si>
  <si>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</si>
  <si>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</si>
  <si>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</si>
  <si>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</si>
  <si>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</si>
  <si>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</si>
  <si>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</si>
  <si>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</si>
  <si>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</si>
  <si>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</si>
  <si>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</si>
  <si>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</si>
  <si>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</si>
  <si>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</si>
  <si>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</si>
  <si>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</si>
  <si>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</si>
  <si>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</si>
  <si>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</si>
  <si>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</si>
  <si>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</si>
  <si>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</si>
  <si>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</si>
  <si>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</si>
  <si>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</si>
  <si>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</si>
  <si>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</si>
  <si>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</si>
  <si>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</si>
  <si>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</si>
  <si>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</si>
  <si>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</si>
  <si>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</si>
  <si>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</si>
  <si>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</si>
  <si>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</si>
  <si>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</si>
  <si>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</si>
  <si>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</si>
  <si>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</si>
  <si>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</si>
  <si>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</si>
  <si>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</si>
  <si>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</si>
  <si>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</si>
  <si>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</si>
  <si>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</si>
  <si>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</si>
  <si>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</si>
  <si>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</si>
  <si>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</si>
  <si>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</si>
  <si>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</si>
  <si>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</si>
  <si>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</si>
  <si>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</si>
  <si>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</si>
  <si>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</si>
  <si>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</si>
  <si>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</si>
  <si>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</si>
  <si>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</si>
  <si>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</si>
  <si>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</si>
  <si>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</si>
  <si>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</si>
  <si>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</si>
  <si>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</si>
  <si>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</si>
  <si>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</si>
  <si>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</si>
  <si>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</si>
  <si>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</si>
  <si>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</si>
  <si>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</si>
  <si>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</si>
  <si>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</si>
  <si>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</si>
  <si>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</si>
  <si>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</si>
  <si>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</si>
  <si>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</si>
  <si>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</si>
  <si>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</si>
  <si>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</si>
  <si>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</si>
  <si>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</si>
  <si>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</si>
  <si>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</si>
  <si>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</si>
  <si>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</si>
  <si>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</si>
  <si>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</si>
  <si>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</si>
  <si>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</si>
  <si>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</si>
  <si>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</si>
  <si>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</si>
  <si>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</si>
  <si>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</si>
  <si>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</si>
  <si>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</si>
  <si>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</si>
  <si>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</si>
  <si>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</si>
  <si>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</si>
  <si>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</si>
  <si>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</si>
  <si>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</si>
  <si>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</si>
  <si>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</si>
  <si>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</si>
  <si>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</si>
  <si>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</si>
  <si>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</si>
  <si>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</si>
  <si>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</si>
  <si>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</si>
  <si>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</si>
  <si>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</si>
  <si>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</si>
  <si>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</si>
  <si>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</si>
  <si>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</si>
  <si>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</si>
  <si>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</si>
  <si>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</si>
  <si>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</si>
  <si>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</si>
  <si>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</si>
  <si>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</si>
  <si>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</si>
  <si>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</si>
  <si>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</si>
  <si>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</si>
  <si>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</si>
  <si>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</si>
  <si>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</si>
  <si>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</si>
  <si>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</si>
  <si>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</si>
  <si>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</si>
  <si>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</si>
  <si>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</si>
  <si>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</si>
  <si>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</si>
  <si>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</si>
  <si>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</si>
  <si>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</si>
  <si>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</si>
  <si>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</si>
  <si>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</si>
  <si>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</si>
  <si>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</si>
  <si>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</si>
  <si>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</si>
  <si>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</si>
  <si>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</si>
  <si>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</si>
  <si>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</si>
  <si>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</si>
  <si>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</si>
  <si>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</si>
  <si>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</si>
  <si>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</si>
  <si>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</si>
  <si>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</si>
  <si>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</si>
  <si>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</si>
  <si>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</si>
  <si>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</si>
  <si>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</si>
  <si>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</si>
  <si>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</si>
  <si>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</si>
  <si>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</si>
  <si>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</si>
  <si>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</si>
  <si>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</si>
  <si>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</si>
  <si>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</si>
  <si>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</si>
  <si>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</si>
  <si>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</si>
  <si>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</si>
  <si>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</si>
  <si>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</si>
  <si>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</si>
  <si>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</si>
  <si>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</si>
  <si>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</si>
  <si>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</si>
  <si>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</si>
  <si>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</si>
  <si>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</si>
  <si>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</si>
  <si>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</si>
  <si>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</si>
  <si>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</si>
  <si>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</si>
  <si>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</si>
  <si>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</si>
  <si>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</si>
  <si>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</si>
  <si>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</si>
  <si>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</si>
  <si>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</si>
  <si>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</si>
  <si>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</si>
  <si>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</si>
  <si>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</si>
  <si>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</si>
  <si>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</si>
  <si>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</si>
  <si>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</si>
  <si>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</si>
  <si>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</si>
  <si>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</si>
  <si>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</si>
  <si>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</si>
  <si>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</si>
  <si>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</si>
  <si>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</si>
  <si>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</si>
  <si>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</si>
  <si>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</si>
  <si>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</si>
  <si>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</si>
  <si>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</si>
  <si>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</si>
  <si>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</si>
  <si>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</si>
  <si>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</si>
  <si>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</si>
  <si>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</si>
  <si>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</si>
  <si>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</si>
  <si>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</si>
  <si>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</si>
  <si>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</si>
  <si>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</si>
  <si>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</si>
  <si>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</si>
  <si>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</si>
  <si>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</si>
  <si>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</si>
  <si>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</si>
  <si>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</si>
  <si>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</si>
  <si>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</si>
  <si>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</si>
  <si>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</si>
  <si>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</si>
  <si>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</si>
  <si>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</si>
  <si>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</si>
  <si>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</si>
  <si>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</si>
  <si>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</si>
  <si>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</si>
  <si>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</si>
  <si>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</si>
  <si>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</si>
  <si>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</si>
  <si>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</si>
  <si>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</si>
  <si>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</si>
  <si>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</si>
  <si>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</si>
  <si>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</si>
  <si>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</si>
  <si>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</si>
  <si>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</si>
  <si>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</si>
  <si>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</si>
  <si>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</si>
  <si>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</si>
  <si>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</si>
  <si>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</si>
  <si>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</si>
  <si>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</si>
  <si>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</si>
  <si>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</si>
  <si>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</si>
  <si>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</si>
  <si>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</si>
  <si>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</si>
  <si>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</si>
  <si>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</si>
  <si>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</si>
  <si>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</si>
  <si>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</si>
  <si>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</si>
  <si>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</si>
  <si>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</si>
  <si>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</si>
  <si>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</si>
  <si>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</si>
  <si>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</si>
  <si>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</si>
  <si>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</si>
  <si>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</si>
  <si>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</si>
  <si>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</si>
  <si>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</si>
  <si>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</si>
  <si>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</si>
  <si>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</si>
  <si>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</si>
  <si>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</si>
  <si>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</si>
  <si>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</si>
  <si>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</si>
  <si>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</si>
  <si>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</si>
  <si>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</si>
  <si>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</si>
  <si>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</si>
  <si>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</si>
  <si>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</si>
  <si>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</si>
  <si>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</si>
  <si>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</si>
  <si>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</si>
  <si>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</si>
  <si>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</si>
  <si>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</si>
  <si>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</si>
  <si>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</si>
  <si>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</si>
  <si>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</si>
  <si>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</si>
  <si>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</si>
  <si>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</si>
  <si>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</si>
  <si>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</si>
  <si>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</si>
  <si>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</si>
  <si>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</si>
  <si>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</si>
  <si>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</si>
  <si>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</si>
  <si>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</si>
  <si>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</si>
  <si>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</si>
  <si>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</si>
  <si>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</si>
  <si>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</si>
  <si>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</si>
  <si>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</si>
  <si>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</si>
  <si>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</si>
  <si>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</si>
  <si>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</si>
  <si>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</si>
  <si>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</si>
  <si>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</si>
  <si>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</si>
  <si>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</si>
  <si>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</si>
  <si>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</si>
  <si>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</si>
  <si>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</si>
  <si>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</si>
  <si>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</si>
  <si>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</si>
  <si>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</si>
  <si>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</si>
  <si>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</si>
  <si>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</si>
  <si>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</si>
  <si>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</si>
  <si>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</si>
  <si>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</si>
  <si>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</si>
  <si>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</si>
  <si>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</si>
  <si>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</si>
  <si>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</si>
  <si>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</si>
  <si>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</si>
  <si>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</si>
  <si>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</si>
  <si>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</si>
  <si>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</si>
  <si>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</si>
  <si>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</si>
  <si>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</si>
  <si>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</si>
  <si>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</si>
  <si>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</si>
  <si>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</si>
  <si>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</si>
  <si>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</si>
  <si>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</si>
  <si>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</si>
  <si>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</si>
  <si>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</si>
  <si>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</si>
  <si>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</si>
  <si>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</si>
  <si>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</si>
  <si>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</si>
  <si>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</si>
  <si>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</si>
  <si>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</si>
  <si>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</si>
  <si>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</si>
  <si>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</si>
  <si>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</si>
  <si>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</si>
  <si>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</si>
  <si>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</si>
  <si>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</si>
  <si>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</si>
  <si>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</si>
  <si>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</si>
  <si>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</si>
  <si>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</si>
  <si>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</si>
  <si>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</si>
  <si>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</si>
  <si>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</si>
  <si>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</si>
  <si>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</si>
  <si>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</si>
  <si>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</si>
  <si>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</si>
  <si>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</si>
  <si>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</si>
  <si>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</si>
  <si>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</si>
  <si>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</si>
  <si>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</si>
  <si>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</si>
  <si>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</si>
  <si>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</si>
  <si>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</si>
  <si>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</si>
  <si>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</si>
  <si>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</si>
  <si>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</si>
  <si>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</si>
  <si>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</si>
  <si>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</si>
  <si>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</si>
  <si>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</si>
  <si>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</si>
  <si>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</si>
  <si>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</si>
  <si>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</si>
  <si>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</si>
  <si>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</si>
  <si>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</si>
  <si>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</si>
  <si>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</si>
  <si>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</si>
  <si>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</si>
  <si>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</si>
  <si>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</si>
  <si>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</si>
  <si>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</si>
  <si>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</si>
  <si>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</si>
  <si>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</si>
  <si>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</si>
  <si>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</si>
  <si>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</si>
  <si>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</si>
  <si>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</si>
  <si>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</si>
  <si>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</si>
  <si>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</si>
  <si>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</si>
  <si>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</si>
  <si>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</si>
  <si>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</si>
  <si>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</si>
  <si>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</si>
  <si>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</si>
  <si>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</si>
  <si>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</si>
  <si>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</si>
  <si>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</si>
  <si>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</si>
  <si>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</si>
  <si>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</si>
  <si>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</si>
  <si>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</si>
  <si>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</si>
  <si>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</si>
  <si>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</si>
  <si>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</si>
  <si>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</si>
  <si>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</si>
  <si>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</si>
  <si>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</si>
  <si>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</si>
  <si>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</si>
  <si>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</si>
  <si>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</si>
  <si>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</si>
  <si>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</si>
  <si>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</si>
  <si>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</si>
  <si>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</si>
  <si>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</si>
  <si>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</si>
  <si>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</si>
  <si>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</si>
  <si>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</si>
  <si>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</si>
  <si>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</si>
  <si>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</si>
  <si>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</si>
  <si>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</si>
  <si>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</si>
  <si>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</si>
  <si>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</si>
  <si>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</si>
  <si>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</si>
  <si>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</si>
  <si>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</si>
  <si>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</si>
  <si>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</si>
  <si>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</si>
  <si>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</si>
  <si>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</si>
  <si>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</si>
  <si>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</si>
  <si>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</si>
  <si>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</si>
  <si>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</si>
  <si>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</si>
  <si>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</si>
  <si>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</si>
  <si>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</si>
  <si>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</si>
  <si>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</si>
  <si>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</si>
  <si>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</si>
  <si>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</si>
  <si>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</si>
  <si>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</si>
  <si>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</si>
  <si>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</si>
  <si>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</si>
  <si>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</si>
  <si>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</si>
  <si>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</si>
  <si>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</si>
  <si>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</si>
  <si>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</si>
  <si>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</si>
  <si>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</si>
  <si>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</si>
  <si>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</si>
  <si>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</si>
  <si>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</si>
  <si>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</si>
  <si>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</si>
  <si>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</si>
  <si>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</si>
  <si>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</si>
  <si>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</si>
  <si>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</si>
  <si>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</si>
  <si>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</si>
  <si>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</si>
  <si>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</si>
  <si>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</si>
  <si>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</si>
  <si>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</si>
  <si>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</si>
  <si>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</si>
  <si>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</si>
  <si>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</si>
  <si>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</si>
  <si>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</si>
  <si>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</si>
  <si>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</si>
  <si>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</si>
  <si>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</si>
  <si>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</si>
  <si>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</si>
  <si>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</si>
  <si>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</si>
  <si>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</si>
  <si>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</si>
  <si>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</si>
  <si>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</si>
  <si>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</si>
  <si>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</si>
  <si>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</si>
  <si>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</si>
  <si>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</si>
  <si>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</si>
  <si>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</si>
  <si>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</si>
  <si>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</si>
  <si>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</si>
  <si>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</si>
  <si>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</si>
  <si>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</si>
  <si>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</si>
  <si>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</si>
  <si>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</si>
  <si>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</si>
  <si>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</si>
  <si>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</si>
  <si>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</si>
  <si>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</si>
  <si>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</si>
  <si>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</si>
  <si>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</si>
  <si>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</si>
  <si>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</si>
  <si>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</si>
  <si>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</si>
  <si>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</si>
  <si>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</si>
  <si>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</si>
  <si>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</si>
  <si>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</si>
  <si>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</si>
  <si>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</si>
  <si>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</si>
  <si>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</si>
  <si>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</si>
  <si>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</si>
  <si>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</si>
  <si>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</si>
  <si>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</si>
  <si>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</si>
  <si>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</si>
  <si>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</si>
  <si>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</si>
  <si>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</si>
  <si>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</si>
  <si>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</si>
  <si>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</si>
  <si>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</si>
  <si>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</si>
  <si>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</si>
  <si>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</si>
  <si>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</si>
  <si>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</si>
  <si>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</si>
  <si>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</si>
  <si>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</si>
  <si>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</si>
  <si>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</si>
  <si>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</si>
  <si>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</si>
  <si>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</si>
  <si>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</si>
  <si>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</si>
  <si>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</si>
  <si>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</si>
  <si>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</si>
  <si>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</si>
  <si>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</si>
  <si>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</si>
  <si>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</si>
  <si>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</si>
  <si>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</si>
  <si>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</si>
  <si>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</si>
  <si>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</si>
  <si>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</si>
  <si>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</si>
  <si>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</si>
  <si>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</si>
  <si>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</si>
  <si>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</si>
  <si>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</si>
  <si>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</si>
  <si>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</si>
  <si>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</si>
  <si>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</si>
  <si>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</si>
  <si>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</si>
  <si>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</si>
  <si>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</si>
  <si>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</si>
  <si>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</si>
  <si>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</si>
  <si>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</si>
  <si>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</si>
  <si>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</si>
  <si>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</si>
  <si>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</si>
  <si>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</si>
  <si>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</si>
  <si>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</si>
  <si>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</si>
  <si>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</si>
  <si>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</si>
  <si>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</si>
  <si>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</si>
  <si>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</si>
  <si>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</si>
  <si>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</si>
  <si>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</si>
  <si>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</si>
  <si>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</si>
  <si>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</si>
  <si>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</si>
  <si>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</si>
  <si>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</si>
  <si>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</si>
  <si>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</si>
  <si>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</si>
  <si>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</si>
  <si>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</si>
  <si>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</si>
  <si>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</si>
  <si>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</si>
  <si>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</si>
  <si>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</si>
  <si>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</si>
  <si>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</si>
  <si>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</si>
  <si>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</si>
  <si>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</si>
  <si>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</si>
  <si>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</si>
  <si>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</si>
  <si>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</si>
  <si>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</si>
  <si>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</si>
  <si>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</si>
  <si>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</si>
  <si>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</si>
  <si>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</si>
  <si>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</si>
  <si>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</si>
  <si>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</si>
  <si>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</si>
  <si>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</si>
  <si>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</si>
  <si>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</si>
  <si>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</si>
  <si>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</si>
  <si>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</si>
  <si>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</si>
  <si>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</si>
  <si>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</si>
  <si>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</si>
  <si>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</si>
  <si>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</si>
  <si>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</si>
  <si>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</si>
  <si>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</si>
  <si>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</si>
  <si>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</si>
  <si>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</si>
  <si>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</si>
  <si>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</si>
  <si>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</si>
  <si>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</si>
  <si>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</si>
  <si>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</si>
  <si>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</si>
  <si>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</si>
  <si>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</si>
  <si>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</si>
  <si>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</si>
  <si>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</si>
  <si>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</si>
  <si>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</si>
  <si>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</si>
  <si>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</si>
  <si>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</si>
  <si>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</si>
  <si>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</si>
  <si>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</si>
  <si>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</si>
  <si>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</si>
  <si>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</si>
  <si>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</si>
  <si>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</si>
  <si>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</si>
  <si>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</si>
  <si>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</si>
  <si>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</si>
  <si>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</si>
  <si>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</si>
  <si>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</si>
  <si>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</si>
  <si>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</si>
  <si>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</si>
  <si>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</si>
  <si>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</si>
  <si>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</si>
  <si>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</si>
  <si>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</si>
  <si>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</si>
  <si>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</si>
  <si>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</si>
  <si>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</si>
  <si>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</si>
  <si>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</si>
  <si>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</si>
  <si>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</si>
  <si>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</si>
  <si>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</si>
  <si>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</si>
  <si>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</si>
  <si>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</si>
  <si>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</si>
  <si>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</si>
  <si>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</si>
  <si>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</si>
  <si>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</si>
  <si>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</si>
  <si>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</si>
  <si>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</si>
  <si>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</si>
  <si>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</si>
  <si>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</si>
  <si>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</si>
  <si>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</si>
  <si>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</si>
  <si>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</si>
  <si>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</si>
  <si>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</si>
  <si>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</si>
  <si>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</si>
  <si>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</si>
  <si>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</si>
  <si>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</si>
  <si>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</si>
  <si>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</si>
  <si>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</si>
  <si>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</si>
  <si>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</si>
  <si>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</si>
  <si>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</si>
  <si>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</si>
  <si>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</si>
  <si>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</si>
  <si>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</si>
  <si>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</si>
  <si>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</si>
  <si>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</si>
  <si>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</si>
  <si>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</si>
  <si>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</si>
  <si>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</si>
  <si>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</si>
  <si>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</si>
  <si>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</si>
  <si>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</si>
  <si>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</si>
  <si>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</si>
  <si>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</si>
  <si>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</si>
  <si>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</si>
  <si>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</si>
  <si>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</si>
  <si>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</si>
  <si>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</si>
  <si>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</si>
  <si>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</si>
  <si>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</si>
  <si>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</si>
  <si>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</si>
  <si>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</si>
  <si>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</si>
  <si>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</si>
  <si>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</si>
  <si>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</si>
  <si>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</si>
  <si>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</si>
  <si>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</si>
  <si>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</si>
  <si>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</si>
  <si>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</si>
  <si>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</si>
  <si>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</si>
  <si>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</si>
  <si>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</si>
  <si>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</si>
  <si>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</si>
  <si>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</si>
  <si>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</si>
  <si>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</si>
  <si>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</si>
  <si>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</si>
  <si>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</si>
  <si>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</si>
  <si>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</si>
  <si>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</si>
  <si>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</si>
  <si>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</si>
  <si>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</si>
  <si>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</si>
  <si>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</si>
  <si>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</si>
  <si>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</si>
  <si>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</si>
  <si>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</si>
  <si>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</si>
  <si>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</si>
  <si>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</si>
  <si>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</si>
  <si>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</si>
  <si>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</si>
  <si>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</si>
  <si>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</si>
  <si>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</si>
  <si>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</si>
  <si>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</si>
  <si>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</si>
  <si>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</si>
  <si>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</si>
  <si>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</si>
  <si>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</si>
  <si>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</si>
  <si>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</si>
  <si>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</si>
  <si>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</si>
  <si>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</si>
  <si>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</si>
  <si>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</si>
  <si>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</si>
  <si>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</si>
  <si>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</si>
  <si>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</si>
  <si>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</si>
  <si>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</si>
  <si>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</si>
  <si>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</si>
  <si>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</si>
  <si>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</si>
  <si>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</si>
  <si>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</si>
  <si>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</si>
  <si>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</si>
  <si>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</si>
  <si>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</si>
  <si>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</si>
  <si>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</si>
  <si>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</si>
  <si>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</si>
  <si>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</si>
  <si>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</si>
  <si>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</si>
  <si>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</si>
  <si>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</si>
  <si>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</si>
  <si>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</si>
  <si>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</si>
  <si>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</si>
  <si>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</si>
  <si>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</si>
  <si>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</si>
  <si>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</si>
  <si>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</si>
  <si>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</si>
  <si>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</si>
  <si>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</si>
  <si>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</si>
  <si>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</si>
  <si>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</si>
  <si>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</si>
  <si>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</si>
  <si>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</si>
  <si>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</si>
  <si>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</si>
  <si>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</si>
  <si>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</si>
  <si>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</si>
  <si>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</si>
  <si>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</si>
  <si>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</si>
  <si>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</si>
  <si>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</si>
  <si>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</si>
  <si>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</si>
  <si>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</si>
  <si>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</si>
  <si>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</si>
  <si>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</si>
  <si>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</si>
  <si>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</si>
  <si>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</si>
  <si>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</si>
  <si>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</si>
  <si>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</si>
  <si>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</si>
  <si>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</si>
  <si>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</si>
  <si>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</si>
  <si>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</si>
  <si>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</si>
  <si>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</si>
  <si>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</si>
  <si>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</si>
  <si>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</si>
  <si>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</si>
  <si>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</si>
  <si>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</si>
  <si>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</si>
  <si>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</si>
  <si>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</si>
  <si>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</si>
  <si>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</si>
  <si>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</si>
  <si>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</si>
  <si>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</si>
  <si>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</si>
  <si>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</si>
  <si>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</si>
  <si>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</si>
  <si>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</si>
  <si>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</si>
  <si>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</si>
  <si>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</si>
  <si>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</si>
  <si>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</si>
  <si>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</si>
  <si>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</si>
  <si>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</si>
  <si>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</si>
  <si>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</si>
  <si>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</si>
  <si>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</si>
  <si>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</si>
  <si>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</si>
  <si>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</si>
  <si>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</si>
  <si>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</si>
  <si>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</si>
  <si>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</si>
  <si>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</si>
  <si>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</si>
  <si>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</si>
  <si>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</si>
  <si>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</si>
  <si>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</si>
  <si>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</si>
  <si>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</si>
  <si>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</si>
  <si>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</si>
  <si>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</si>
  <si>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</si>
  <si>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</si>
  <si>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</si>
  <si>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</si>
  <si>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</si>
  <si>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</si>
  <si>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</si>
  <si>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</si>
  <si>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</si>
  <si>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</si>
  <si>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</si>
  <si>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</si>
  <si>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</si>
  <si>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</si>
  <si>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</si>
  <si>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</si>
  <si>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</si>
  <si>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</si>
  <si>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</si>
  <si>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</si>
  <si>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</si>
  <si>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</si>
  <si>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</si>
  <si>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</si>
  <si>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</si>
  <si>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</si>
  <si>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</si>
  <si>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</si>
  <si>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</si>
  <si>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</si>
  <si>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</si>
  <si>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</si>
  <si>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</si>
  <si>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</si>
  <si>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</si>
  <si>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</si>
  <si>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</si>
  <si>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</si>
  <si>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</si>
  <si>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</si>
  <si>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</si>
  <si>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</si>
  <si>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</si>
  <si>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</si>
  <si>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</si>
  <si>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</si>
  <si>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</si>
  <si>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</si>
  <si>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</si>
  <si>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</si>
  <si>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</si>
  <si>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</si>
  <si>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</si>
  <si>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</si>
  <si>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</si>
  <si>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</si>
  <si>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</si>
  <si>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</si>
  <si>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</si>
  <si>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</si>
  <si>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</si>
  <si>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</si>
  <si>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</si>
  <si>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</si>
  <si>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</si>
  <si>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</si>
  <si>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</si>
  <si>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</si>
  <si>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</si>
  <si>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</si>
  <si>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</si>
  <si>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</si>
  <si>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</si>
  <si>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</si>
  <si>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</si>
  <si>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</si>
  <si>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</si>
  <si>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</si>
  <si>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</si>
  <si>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</si>
  <si>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</si>
  <si>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</si>
  <si>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</si>
  <si>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</si>
  <si>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</si>
  <si>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</si>
  <si>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</si>
  <si>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</si>
  <si>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</si>
  <si>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</si>
  <si>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</si>
  <si>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</si>
  <si>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</si>
  <si>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</si>
  <si>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</si>
  <si>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</si>
  <si>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</si>
  <si>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</si>
  <si>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</si>
  <si>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</si>
  <si>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</si>
  <si>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</si>
  <si>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</si>
  <si>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</si>
  <si>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</si>
  <si>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</si>
  <si>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</si>
  <si>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</si>
  <si>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</si>
  <si>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</si>
  <si>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</si>
  <si>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</si>
  <si>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</si>
  <si>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</si>
  <si>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</si>
  <si>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</si>
  <si>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</si>
  <si>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</si>
  <si>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</si>
  <si>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</si>
  <si>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</si>
  <si>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</si>
  <si>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</si>
  <si>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</si>
  <si>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</si>
  <si>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</si>
  <si>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</si>
  <si>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</si>
  <si>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</si>
  <si>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</si>
  <si>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</si>
  <si>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</si>
  <si>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</si>
  <si>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</si>
  <si>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</si>
  <si>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</si>
  <si>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</si>
  <si>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</si>
  <si>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</si>
  <si>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</si>
  <si>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</si>
  <si>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</si>
  <si>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</si>
  <si>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</si>
  <si>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</si>
  <si>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</si>
  <si>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</si>
  <si>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</si>
  <si>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</si>
  <si>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</si>
  <si>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</si>
  <si>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</si>
  <si>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</si>
  <si>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</si>
  <si>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</si>
  <si>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</si>
  <si>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</si>
  <si>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</si>
  <si>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</si>
  <si>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</si>
  <si>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</si>
  <si>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</si>
  <si>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</si>
  <si>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</si>
  <si>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</si>
  <si>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</si>
  <si>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</si>
  <si>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</si>
  <si>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</si>
  <si>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</si>
  <si>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</si>
  <si>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</si>
  <si>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</si>
  <si>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</si>
  <si>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</si>
  <si>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</si>
  <si>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</si>
  <si>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</si>
  <si>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</si>
  <si>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</si>
  <si>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</si>
  <si>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</si>
  <si>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</si>
  <si>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</si>
  <si>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</si>
  <si>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</si>
  <si>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</si>
  <si>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</si>
  <si>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</si>
  <si>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</si>
  <si>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</si>
  <si>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</si>
  <si>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</si>
  <si>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</si>
  <si>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</si>
  <si>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</si>
  <si>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</si>
  <si>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</si>
  <si>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</si>
  <si>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</si>
  <si>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</si>
  <si>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</si>
  <si>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</si>
  <si>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</si>
  <si>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</si>
  <si>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</si>
  <si>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</si>
  <si>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</si>
  <si>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</si>
  <si>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</si>
  <si>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</si>
  <si>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</si>
  <si>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</si>
  <si>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</si>
  <si>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</si>
  <si>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</si>
  <si>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</si>
  <si>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</si>
  <si>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</si>
  <si>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</si>
  <si>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</si>
  <si>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</si>
  <si>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</si>
  <si>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</si>
  <si>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</si>
  <si>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</si>
  <si>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</si>
  <si>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</si>
  <si>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</si>
  <si>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</si>
  <si>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</si>
  <si>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</si>
  <si>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</si>
  <si>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</si>
  <si>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</si>
  <si>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</si>
  <si>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</si>
  <si>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</si>
  <si>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</si>
  <si>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</si>
  <si>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</si>
  <si>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</si>
  <si>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</si>
  <si>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</si>
  <si>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</si>
  <si>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</si>
  <si>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</si>
  <si>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</si>
  <si>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</si>
  <si>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</si>
  <si>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</si>
  <si>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</si>
  <si>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</si>
  <si>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</si>
  <si>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</si>
  <si>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</si>
  <si>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</si>
  <si>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</si>
  <si>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</si>
  <si>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</si>
  <si>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</si>
  <si>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</si>
  <si>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</si>
  <si>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</si>
  <si>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</si>
  <si>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</si>
  <si>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</si>
  <si>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</si>
  <si>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</si>
  <si>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</si>
  <si>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</si>
  <si>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</si>
  <si>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</si>
  <si>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</si>
  <si>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</si>
  <si>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</si>
  <si>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</si>
  <si>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</si>
  <si>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</si>
  <si>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</si>
  <si>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</si>
  <si>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</si>
  <si>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</si>
  <si>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</si>
  <si>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</si>
  <si>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</si>
  <si>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</si>
  <si>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</si>
  <si>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</si>
  <si>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</si>
  <si>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</si>
  <si>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</si>
  <si>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</si>
  <si>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</si>
  <si>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</si>
  <si>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</si>
  <si>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</si>
  <si>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</si>
  <si>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</si>
  <si>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</si>
  <si>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</si>
  <si>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</si>
  <si>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</si>
  <si>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</si>
  <si>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</si>
  <si>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</si>
  <si>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</si>
  <si>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</si>
  <si>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</si>
  <si>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</si>
  <si>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</si>
  <si>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</si>
  <si>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</si>
  <si>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</si>
  <si>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</si>
  <si>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</si>
  <si>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</si>
  <si>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</si>
  <si>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</si>
  <si>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</si>
  <si>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</si>
  <si>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</si>
  <si>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</si>
  <si>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</si>
  <si>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</si>
  <si>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</si>
  <si>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</si>
  <si>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</si>
  <si>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</si>
  <si>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</si>
  <si>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</si>
  <si>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</si>
  <si>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</si>
  <si>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</si>
  <si>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</si>
  <si>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</si>
  <si>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</si>
  <si>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</si>
  <si>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</si>
  <si>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</si>
  <si>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</si>
  <si>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</si>
  <si>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</si>
  <si>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</si>
  <si>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</si>
  <si>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</si>
  <si>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</si>
  <si>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</si>
  <si>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</si>
  <si>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</si>
  <si>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</si>
  <si>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</si>
  <si>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</si>
  <si>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</si>
  <si>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</si>
  <si>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</si>
  <si>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</si>
  <si>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</si>
  <si>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</si>
  <si>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</si>
  <si>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</si>
  <si>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</si>
  <si>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</si>
  <si>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</si>
  <si>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</si>
  <si>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</si>
  <si>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</si>
  <si>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</si>
  <si>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</si>
  <si>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</si>
  <si>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</si>
  <si>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</si>
  <si>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</si>
  <si>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</si>
  <si>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</si>
  <si>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</si>
  <si>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</si>
  <si>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</si>
  <si>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</si>
  <si>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</si>
  <si>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</si>
  <si>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</si>
  <si>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</si>
  <si>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</si>
  <si>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</si>
  <si>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</si>
  <si>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</si>
  <si>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</si>
  <si>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</si>
  <si>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</si>
  <si>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</si>
  <si>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</si>
  <si>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</si>
  <si>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</si>
  <si>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</si>
  <si>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</si>
  <si>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</si>
  <si>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</si>
  <si>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</si>
  <si>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</si>
  <si>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</si>
  <si>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</si>
  <si>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</si>
  <si>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</si>
  <si>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</si>
  <si>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</si>
  <si>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</si>
  <si>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</si>
  <si>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</si>
  <si>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</si>
  <si>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</si>
  <si>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</si>
  <si>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</si>
  <si>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</si>
  <si>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</si>
  <si>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</si>
  <si>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</si>
  <si>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</si>
  <si>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</si>
  <si>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</si>
  <si>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</si>
  <si>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</si>
  <si>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</si>
  <si>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</si>
  <si>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</si>
  <si>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</si>
  <si>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</si>
  <si>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</si>
  <si>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</si>
  <si>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</si>
  <si>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</si>
  <si>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</si>
  <si>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</si>
  <si>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</si>
  <si>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</si>
  <si>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</si>
  <si>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</si>
  <si>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</si>
  <si>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</si>
  <si>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</si>
  <si>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</si>
  <si>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</si>
  <si>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</si>
  <si>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</si>
  <si>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</si>
  <si>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</si>
  <si>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</si>
  <si>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</si>
  <si>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</si>
  <si>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</si>
  <si>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</si>
  <si>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</si>
  <si>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</si>
  <si>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</si>
  <si>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</si>
  <si>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</si>
  <si>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</si>
  <si>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</si>
  <si>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</si>
  <si>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</si>
  <si>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</si>
  <si>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</si>
  <si>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</si>
  <si>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</si>
  <si>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</si>
  <si>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</si>
  <si>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</si>
  <si>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</si>
  <si>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</si>
  <si>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</si>
  <si>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</si>
  <si>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</si>
  <si>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</si>
  <si>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</si>
  <si>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</si>
  <si>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</si>
  <si>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</si>
  <si>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</si>
  <si>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</si>
  <si>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</si>
  <si>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</si>
  <si>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</si>
  <si>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</si>
  <si>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</si>
  <si>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</si>
  <si>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</si>
  <si>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</si>
  <si>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</si>
  <si>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</si>
  <si>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</si>
  <si>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</si>
  <si>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</si>
  <si>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</si>
  <si>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</si>
  <si>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</si>
  <si>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</si>
  <si>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</si>
  <si>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</si>
  <si>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</si>
  <si>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</si>
  <si>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</si>
  <si>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</si>
  <si>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</si>
  <si>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</si>
  <si>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</si>
  <si>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</si>
  <si>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</si>
  <si>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</si>
  <si>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</si>
  <si>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</si>
  <si>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</si>
  <si>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</si>
  <si>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</si>
  <si>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</si>
  <si>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</si>
  <si>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</si>
  <si>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</si>
  <si>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</si>
  <si>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</si>
  <si>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</si>
  <si>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</si>
  <si>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</si>
  <si>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</si>
  <si>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</si>
  <si>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</si>
  <si>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</si>
  <si>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</si>
  <si>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</si>
  <si>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</si>
  <si>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</si>
  <si>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</si>
  <si>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</si>
  <si>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</si>
  <si>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</si>
  <si>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</si>
  <si>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</si>
  <si>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</si>
  <si>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</si>
  <si>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</si>
  <si>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</si>
  <si>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</si>
  <si>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</si>
  <si>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</si>
  <si>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</si>
  <si>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</si>
  <si>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</si>
  <si>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</si>
  <si>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</si>
  <si>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</si>
  <si>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</si>
  <si>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</si>
  <si>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</si>
  <si>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</si>
  <si>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</si>
  <si>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</si>
  <si>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</si>
  <si>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</si>
  <si>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</si>
  <si>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</si>
  <si>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</si>
  <si>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</si>
  <si>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</si>
  <si>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</si>
  <si>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</si>
  <si>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</si>
  <si>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</si>
  <si>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</si>
  <si>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</si>
  <si>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</si>
  <si>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</si>
  <si>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</si>
  <si>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</si>
  <si>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</si>
  <si>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</si>
  <si>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</si>
  <si>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</si>
  <si>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</si>
  <si>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</si>
  <si>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</si>
  <si>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</si>
  <si>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</si>
  <si>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</si>
  <si>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</si>
  <si>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</si>
  <si>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</si>
  <si>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</si>
  <si>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</si>
  <si>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</si>
  <si>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</si>
  <si>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</si>
  <si>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</si>
  <si>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</si>
  <si>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</si>
  <si>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</si>
  <si>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</si>
  <si>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</si>
  <si>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</si>
  <si>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</si>
  <si>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</si>
  <si>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</si>
  <si>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</si>
  <si>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</si>
  <si>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</si>
  <si>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</si>
  <si>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</si>
  <si>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</si>
  <si>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</si>
  <si>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</si>
  <si>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</si>
  <si>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</si>
  <si>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</si>
  <si>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</si>
  <si>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</si>
  <si>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</si>
  <si>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</si>
  <si>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</si>
  <si>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</si>
  <si>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</si>
  <si>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</si>
  <si>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</si>
  <si>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</si>
  <si>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</si>
  <si>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</si>
  <si>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</si>
  <si>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</si>
  <si>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</si>
  <si>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</si>
  <si>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</si>
  <si>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</si>
  <si>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</si>
  <si>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</si>
  <si>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</si>
  <si>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</si>
  <si>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</si>
  <si>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</si>
  <si>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</si>
  <si>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</si>
  <si>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</si>
  <si>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</si>
  <si>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</si>
  <si>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</si>
  <si>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</si>
  <si>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</si>
  <si>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</si>
  <si>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</si>
  <si>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</si>
  <si>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</si>
  <si>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</si>
  <si>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</si>
  <si>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</si>
  <si>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</si>
  <si>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</si>
  <si>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</si>
  <si>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</si>
  <si>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</si>
  <si>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</si>
  <si>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</si>
  <si>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</si>
  <si>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</si>
  <si>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</si>
  <si>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</si>
  <si>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</si>
  <si>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</si>
  <si>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</si>
  <si>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</si>
  <si>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</si>
  <si>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</si>
  <si>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</si>
  <si>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</si>
  <si>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</si>
  <si>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</si>
  <si>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</si>
  <si>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</si>
  <si>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</si>
  <si>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</si>
  <si>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</si>
  <si>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</si>
  <si>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</si>
  <si>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</si>
  <si>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</si>
  <si>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</si>
  <si>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</si>
  <si>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</si>
  <si>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</si>
  <si>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</si>
  <si>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</si>
  <si>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</si>
  <si>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</si>
  <si>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</si>
  <si>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</si>
  <si>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</si>
  <si>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</si>
  <si>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</si>
  <si>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</si>
  <si>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</si>
  <si>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</si>
  <si>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</si>
  <si>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</si>
  <si>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</si>
  <si>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</si>
  <si>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</si>
  <si>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</si>
  <si>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</si>
  <si>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</si>
  <si>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</si>
  <si>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</si>
  <si>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</si>
  <si>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</si>
  <si>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</si>
  <si>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</si>
  <si>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</si>
  <si>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</si>
  <si>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</si>
  <si>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</si>
  <si>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</si>
  <si>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</si>
  <si>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</si>
  <si>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</si>
  <si>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</si>
  <si>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</si>
  <si>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</si>
  <si>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</si>
  <si>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</si>
  <si>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</si>
  <si>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</si>
  <si>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</si>
  <si>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</si>
  <si>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</si>
  <si>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</si>
  <si>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</si>
  <si>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</si>
  <si>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</si>
  <si>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</si>
  <si>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</si>
  <si>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</si>
  <si>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</si>
  <si>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</si>
  <si>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</si>
  <si>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</si>
  <si>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</si>
  <si>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</si>
  <si>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</si>
  <si>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</si>
  <si>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</si>
  <si>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</si>
  <si>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</si>
  <si>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</si>
  <si>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</si>
  <si>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</si>
  <si>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</si>
  <si>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</si>
  <si>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</si>
  <si>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</si>
  <si>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</si>
  <si>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</si>
  <si>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</si>
  <si>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</si>
  <si>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</si>
  <si>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</si>
  <si>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</si>
  <si>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</si>
  <si>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</si>
  <si>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</si>
  <si>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</si>
  <si>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</si>
  <si>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</si>
  <si>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</si>
  <si>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</si>
  <si>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</si>
  <si>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</si>
  <si>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</si>
  <si>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</si>
  <si>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</si>
  <si>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</si>
  <si>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</si>
  <si>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</si>
  <si>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</si>
  <si>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</si>
  <si>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</si>
  <si>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</si>
  <si>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</si>
  <si>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</si>
  <si>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</si>
  <si>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</si>
  <si>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</si>
  <si>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</si>
  <si>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</si>
  <si>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</si>
  <si>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</si>
  <si>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</si>
  <si>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</si>
  <si>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</si>
  <si>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</si>
  <si>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</si>
  <si>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</si>
  <si>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</si>
  <si>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</si>
  <si>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</si>
  <si>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</si>
  <si>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</si>
  <si>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</si>
  <si>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</si>
  <si>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</si>
  <si>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</si>
  <si>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</si>
  <si>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</si>
  <si>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</si>
  <si>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</si>
  <si>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</si>
  <si>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</si>
  <si>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</si>
  <si>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</si>
  <si>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</si>
  <si>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</si>
  <si>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</si>
  <si>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</si>
  <si>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</si>
  <si>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</si>
  <si>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</si>
  <si>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</si>
  <si>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</si>
  <si>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</si>
  <si>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</si>
  <si>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</si>
  <si>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</si>
  <si>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</si>
  <si>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</si>
  <si>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</si>
  <si>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</si>
  <si>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</si>
  <si>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</si>
  <si>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</si>
  <si>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</si>
  <si>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</si>
  <si>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</si>
  <si>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</si>
  <si>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</si>
  <si>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</si>
  <si>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</si>
  <si>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</si>
  <si>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</si>
  <si>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</si>
  <si>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</si>
  <si>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</si>
  <si>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</si>
  <si>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</si>
  <si>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</si>
  <si>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</si>
  <si>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</si>
  <si>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</si>
  <si>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</si>
  <si>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</si>
  <si>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</si>
  <si>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</si>
  <si>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</si>
  <si>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</si>
  <si>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</si>
  <si>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</si>
  <si>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</si>
  <si>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</si>
  <si>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</si>
  <si>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</si>
  <si>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</si>
  <si>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</si>
  <si>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</si>
  <si>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</si>
  <si>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</si>
  <si>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</si>
  <si>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</si>
  <si>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</si>
  <si>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</si>
  <si>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</si>
  <si>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</si>
  <si>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</si>
  <si>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</si>
  <si>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</si>
  <si>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</si>
  <si>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</si>
  <si>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</si>
  <si>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</si>
  <si>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</si>
  <si>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</si>
  <si>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</si>
  <si>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</si>
  <si>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</si>
  <si>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</si>
  <si>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</si>
  <si>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</si>
  <si>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</si>
  <si>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</si>
  <si>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</si>
  <si>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</si>
  <si>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</si>
  <si>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</si>
  <si>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</si>
  <si>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</si>
  <si>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</si>
  <si>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</si>
  <si>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</si>
  <si>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</si>
  <si>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</si>
  <si>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</si>
  <si>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</si>
  <si>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</si>
  <si>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</si>
  <si>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</si>
  <si>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</si>
  <si>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</si>
  <si>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</si>
  <si>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</si>
  <si>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</si>
  <si>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</si>
  <si>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</si>
  <si>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</si>
  <si>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</si>
  <si>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</si>
  <si>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</si>
  <si>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</si>
  <si>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</si>
  <si>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</si>
  <si>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</si>
  <si>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</si>
  <si>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</si>
  <si>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</si>
  <si>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</si>
  <si>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</si>
  <si>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</si>
  <si>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</si>
  <si>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</si>
  <si>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</si>
  <si>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</si>
  <si>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</si>
  <si>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</si>
  <si>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</si>
  <si>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</si>
  <si>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</si>
  <si>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</si>
  <si>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</si>
  <si>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</si>
  <si>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</si>
  <si>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</si>
  <si>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</si>
  <si>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</si>
  <si>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</si>
  <si>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</si>
  <si>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</si>
  <si>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</si>
  <si>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</si>
  <si>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</si>
  <si>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</si>
  <si>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</si>
  <si>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</si>
  <si>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</si>
  <si>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</si>
  <si>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</si>
  <si>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</si>
  <si>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</si>
  <si>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</si>
  <si>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</si>
  <si>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</si>
  <si>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</si>
  <si>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</si>
  <si>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</si>
  <si>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</si>
  <si>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</si>
  <si>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</si>
  <si>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</si>
  <si>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</si>
  <si>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</si>
  <si>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</si>
  <si>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</si>
  <si>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</si>
  <si>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</si>
  <si>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</si>
  <si>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</si>
  <si>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</si>
  <si>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</si>
  <si>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</si>
  <si>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</si>
  <si>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</si>
  <si>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</si>
  <si>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</si>
  <si>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</si>
  <si>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</si>
  <si>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</si>
  <si>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</si>
  <si>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</si>
  <si>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</si>
  <si>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</si>
  <si>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</si>
  <si>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</si>
  <si>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</si>
  <si>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</si>
  <si>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</si>
  <si>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</si>
  <si>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</si>
  <si>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</si>
  <si>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</si>
  <si>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</si>
  <si>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</si>
  <si>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</si>
  <si>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</si>
  <si>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</si>
  <si>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</si>
  <si>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</si>
  <si>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</si>
  <si>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</si>
  <si>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</si>
  <si>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</si>
  <si>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</si>
  <si>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</si>
  <si>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</si>
  <si>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</si>
  <si>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</si>
  <si>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</si>
  <si>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</si>
  <si>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</si>
  <si>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</si>
  <si>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</si>
  <si>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</si>
  <si>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</si>
  <si>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</si>
  <si>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</si>
  <si>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</si>
  <si>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</si>
  <si>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</si>
  <si>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</si>
  <si>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</si>
  <si>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</si>
  <si>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</si>
  <si>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</si>
  <si>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</si>
  <si>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</si>
  <si>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</si>
  <si>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</si>
  <si>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</si>
  <si>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</si>
  <si>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</si>
  <si>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</si>
  <si>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</si>
  <si>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</si>
  <si>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</si>
  <si>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</si>
  <si>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</si>
  <si>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</si>
  <si>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</si>
  <si>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</si>
  <si>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</si>
  <si>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</si>
  <si>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</si>
  <si>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</si>
  <si>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</si>
  <si>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</si>
  <si>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</si>
  <si>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</si>
  <si>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</si>
  <si>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</si>
  <si>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</si>
  <si>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</si>
  <si>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</si>
  <si>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</si>
  <si>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</si>
  <si>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</si>
  <si>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</si>
  <si>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</si>
  <si>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</si>
  <si>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</si>
  <si>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</si>
  <si>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</si>
  <si>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</si>
  <si>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</si>
  <si>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</si>
  <si>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</si>
  <si>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</si>
  <si>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</si>
  <si>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</si>
  <si>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</si>
  <si>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</si>
  <si>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</si>
  <si>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</si>
  <si>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</si>
  <si>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</si>
  <si>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</si>
  <si>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</si>
  <si>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</si>
  <si>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</si>
  <si>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</si>
  <si>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</si>
  <si>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</si>
  <si>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</si>
  <si>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</si>
  <si>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</si>
  <si>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</si>
  <si>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</si>
  <si>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</si>
  <si>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</si>
  <si>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</si>
  <si>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</si>
  <si>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</si>
  <si>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</si>
  <si>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</si>
  <si>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</si>
  <si>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</si>
  <si>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</si>
  <si>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</si>
  <si>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</si>
  <si>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</si>
  <si>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</si>
  <si>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</si>
  <si>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</si>
  <si>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</si>
  <si>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</si>
  <si>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</si>
  <si>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</si>
  <si>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</si>
  <si>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</si>
  <si>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</si>
  <si>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</si>
  <si>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</si>
  <si>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</si>
  <si>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</si>
  <si>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</si>
  <si>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</si>
  <si>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</si>
  <si>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</si>
  <si>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</si>
  <si>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</si>
  <si>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</si>
  <si>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</si>
  <si>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</si>
  <si>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</si>
  <si>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</si>
  <si>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</si>
  <si>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</si>
  <si>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</si>
  <si>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</si>
  <si>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</si>
  <si>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</si>
  <si>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</si>
  <si>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</si>
  <si>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</si>
  <si>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</si>
  <si>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</si>
  <si>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</si>
  <si>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</si>
  <si>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</si>
  <si>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</si>
  <si>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</si>
  <si>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高野町長</t>
    <rPh sb="0" eb="4">
      <t>コウヤチョウチョウ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</si>
</sst>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9048</v>
      </c>
    </row>
    <row r="2" spans="1:7"/>
    <row r="3" spans="1:7" ht="22.2">
      <c r="B3" s="28" t="s">
        <v>8948</v>
      </c>
      <c r="C3" s="42"/>
    </row>
    <row r="4" spans="1:7" ht="22.2">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2.2">
      <c r="B11" s="28" t="s">
        <v>9089</v>
      </c>
      <c r="C11" s="42"/>
    </row>
    <row r="12" spans="1:7" ht="19.8">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8">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4">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8">
      <c r="B38" s="23" t="s">
        <v>8995</v>
      </c>
    </row>
    <row r="39" spans="2:7" ht="19.8">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2.4">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2.4">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2.4">
      <c r="C17" s="227" t="s">
        <v>8039</v>
      </c>
      <c r="D17" s="452"/>
      <c r="E17" s="481" t="s">
        <v>8754</v>
      </c>
      <c r="F17" s="482"/>
      <c r="G17" s="307" t="str">
        <f>IF(ISBLANK(H17),"必須","入力済")</f>
        <v>必須</v>
      </c>
      <c r="H17" s="118"/>
      <c r="I17" s="234" t="s">
        <v>8788</v>
      </c>
      <c r="J17" s="357" t="s">
        <v>8750</v>
      </c>
    </row>
    <row r="18" spans="3:10" ht="33"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8.6">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c r="C21" s="227" t="s">
        <v>8537</v>
      </c>
      <c r="D21" s="452"/>
      <c r="E21" s="472" t="s">
        <v>9068</v>
      </c>
      <c r="F21" s="473"/>
      <c r="G21" s="305" t="str">
        <f>IF(ISBLANK(H21),"必須","入力済")</f>
        <v>必須</v>
      </c>
      <c r="H21" s="119"/>
      <c r="I21" s="238" t="s">
        <v>8789</v>
      </c>
      <c r="J21" s="354" t="s">
        <v>8768</v>
      </c>
    </row>
    <row r="22" spans="3:10" ht="32.4">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2.4">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8.6">
      <c r="C27" s="227" t="s">
        <v>8543</v>
      </c>
      <c r="D27" s="422"/>
      <c r="E27" s="460" t="s">
        <v>8562</v>
      </c>
      <c r="F27" s="461"/>
      <c r="G27" s="305" t="str">
        <f t="shared" si="0"/>
        <v>必須</v>
      </c>
      <c r="H27" s="119"/>
      <c r="I27" s="241" t="s">
        <v>8789</v>
      </c>
      <c r="J27" s="361" t="s">
        <v>8769</v>
      </c>
    </row>
    <row r="28" spans="3:10" ht="32.4">
      <c r="C28" s="227" t="s">
        <v>8544</v>
      </c>
      <c r="D28" s="422"/>
      <c r="E28" s="472" t="s">
        <v>8563</v>
      </c>
      <c r="F28" s="473"/>
      <c r="G28" s="305" t="str">
        <f t="shared" si="0"/>
        <v>必須</v>
      </c>
      <c r="H28" s="119"/>
      <c r="I28" s="241" t="s">
        <v>8787</v>
      </c>
      <c r="J28" s="361" t="s">
        <v>8548</v>
      </c>
    </row>
    <row r="29" spans="3:10" ht="33"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49.2"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8">
      <c r="B35" s="23" t="s">
        <v>8534</v>
      </c>
      <c r="C35" s="23"/>
      <c r="D35" s="23"/>
      <c r="E35" s="23"/>
      <c r="I35" s="26"/>
      <c r="J35" s="27"/>
    </row>
    <row r="36" spans="2:10" ht="20.399999999999999" thickBot="1">
      <c r="C36" s="218" t="s">
        <v>194</v>
      </c>
      <c r="D36" s="433" t="s">
        <v>189</v>
      </c>
      <c r="E36" s="434"/>
      <c r="F36" s="435"/>
      <c r="G36" s="218" t="s">
        <v>8558</v>
      </c>
      <c r="H36" s="219" t="s">
        <v>190</v>
      </c>
      <c r="I36" s="218" t="s">
        <v>8622</v>
      </c>
      <c r="J36" s="220" t="s">
        <v>8626</v>
      </c>
    </row>
    <row r="37" spans="2:10" ht="32.4">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2.4">
      <c r="C40" s="227" t="s">
        <v>8039</v>
      </c>
      <c r="D40" s="486"/>
      <c r="E40" s="454" t="s">
        <v>8754</v>
      </c>
      <c r="F40" s="455"/>
      <c r="G40" s="308" t="str">
        <f>IF(ISBLANK(H40),"必須","入力済")</f>
        <v>必須</v>
      </c>
      <c r="H40" s="118"/>
      <c r="I40" s="234" t="s">
        <v>8789</v>
      </c>
      <c r="J40" s="366" t="s">
        <v>8756</v>
      </c>
    </row>
    <row r="41" spans="2:10" ht="33"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8.6">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33" t="s">
        <v>189</v>
      </c>
      <c r="E50" s="434"/>
      <c r="F50" s="435"/>
      <c r="G50" s="218" t="s">
        <v>8558</v>
      </c>
      <c r="H50" s="219" t="s">
        <v>190</v>
      </c>
      <c r="I50" s="218" t="s">
        <v>8622</v>
      </c>
      <c r="J50" s="220" t="s">
        <v>8626</v>
      </c>
    </row>
    <row r="51" spans="2:11" ht="53.4"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和歌山県</v>
      </c>
      <c r="I66" s="261" t="s">
        <v>8639</v>
      </c>
      <c r="J66" s="353" t="s">
        <v>8637</v>
      </c>
    </row>
    <row r="67" spans="1:10" ht="33" customHeight="1">
      <c r="A67" s="262" t="str">
        <f>行政用!H18</f>
        <v>和歌山県_30</v>
      </c>
      <c r="C67" s="227" t="s">
        <v>8037</v>
      </c>
      <c r="D67" s="452"/>
      <c r="E67" s="454" t="s">
        <v>187</v>
      </c>
      <c r="F67" s="455"/>
      <c r="G67" s="308" t="str">
        <f>IF(ISBLANK(H67),"必須","入力済")</f>
        <v>必須</v>
      </c>
      <c r="H67" s="56"/>
      <c r="I67" s="233" t="s">
        <v>8624</v>
      </c>
      <c r="J67" s="357" t="s">
        <v>8638</v>
      </c>
    </row>
    <row r="68" spans="1:10" ht="32.4">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2.4">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2.4">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2.4">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2.4">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c r="F144" s="277"/>
      <c r="G144" s="277"/>
      <c r="H144" s="252"/>
      <c r="I144" s="26"/>
      <c r="J144" s="27"/>
    </row>
    <row r="145" spans="2:10" ht="19.8">
      <c r="B145" s="23" t="s">
        <v>9037</v>
      </c>
      <c r="C145" s="24"/>
      <c r="D145" s="24"/>
      <c r="E145" s="24"/>
      <c r="F145" s="277"/>
      <c r="G145" s="277"/>
      <c r="H145" s="252"/>
      <c r="I145" s="26"/>
      <c r="J145" s="27"/>
    </row>
    <row r="146" spans="2:10" ht="20.399999999999999"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8.600000000000001"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c r="F153" s="251"/>
      <c r="G153" s="251"/>
      <c r="H153" s="252"/>
      <c r="I153" s="26"/>
      <c r="J153" s="27"/>
    </row>
    <row r="154" spans="2:10" ht="22.2">
      <c r="B154" s="28" t="s">
        <v>8479</v>
      </c>
      <c r="C154" s="23"/>
      <c r="D154" s="23"/>
      <c r="E154" s="23"/>
      <c r="I154" s="26"/>
      <c r="J154" s="27"/>
    </row>
    <row r="155" spans="2:10" ht="19.8">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08.39999999999998"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 thickBot="1">
      <c r="C169" s="223" t="s">
        <v>8542</v>
      </c>
      <c r="D169" s="488" t="s">
        <v>8761</v>
      </c>
      <c r="E169" s="489"/>
      <c r="F169" s="490"/>
      <c r="G169" s="328" t="str">
        <f>IF(ISBLANK(H169),"必須","入力済")</f>
        <v>必須</v>
      </c>
      <c r="H169" s="74"/>
      <c r="I169" s="271" t="s">
        <v>8789</v>
      </c>
      <c r="J169" s="367" t="s">
        <v>8783</v>
      </c>
    </row>
    <row r="170" spans="2:10" ht="33"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2.2">
      <c r="B172" s="28" t="s">
        <v>8513</v>
      </c>
      <c r="C172" s="23"/>
      <c r="D172" s="23"/>
      <c r="E172" s="23"/>
      <c r="I172" s="26"/>
      <c r="J172" s="27"/>
    </row>
    <row r="173" spans="2:10" ht="19.8">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97.8"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2.4">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2.2">
      <c r="B186" s="28" t="s">
        <v>8517</v>
      </c>
      <c r="C186" s="23"/>
      <c r="D186" s="23"/>
      <c r="E186" s="23"/>
    </row>
    <row r="187" spans="2:10" ht="20.399999999999999" thickBot="1">
      <c r="C187" s="218" t="s">
        <v>194</v>
      </c>
      <c r="D187" s="433" t="s">
        <v>189</v>
      </c>
      <c r="E187" s="434"/>
      <c r="F187" s="435"/>
      <c r="G187" s="218" t="s">
        <v>8558</v>
      </c>
      <c r="H187" s="219" t="s">
        <v>190</v>
      </c>
      <c r="I187" s="218" t="s">
        <v>8622</v>
      </c>
      <c r="J187" s="220" t="s">
        <v>8626</v>
      </c>
    </row>
    <row r="188" spans="2:10" ht="259.8"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9099</v>
      </c>
    </row>
    <row r="3" spans="1:53" ht="18" customHeight="1" thickBot="1">
      <c r="B3" s="521" t="str">
        <f>IF(ISBLANK(行政用!H17), "", 行政用!H17)</f>
        <v>高野町長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7" sqref="F7"/>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60" zoomScaleNormal="60" zoomScaleSheetLayoutView="100" zoomScalePageLayoutView="70" workbookViewId="0">
      <pane ySplit="1" topLeftCell="A2" activePane="bottomLeft" state="frozen"/>
      <selection activeCell="E16" sqref="E16:G16"/>
      <selection pane="bottomLeft" sqref="A1:F1"/>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2.2">
      <c r="B3" s="28" t="s">
        <v>8766</v>
      </c>
      <c r="C3" s="338"/>
      <c r="D3" s="338"/>
      <c r="E3" s="338"/>
      <c r="H3" s="339"/>
      <c r="I3" s="339"/>
      <c r="J3" s="340"/>
      <c r="L3" s="339"/>
    </row>
    <row r="4" spans="1:12" s="253" customFormat="1" ht="22.2">
      <c r="C4" s="341" t="s">
        <v>9011</v>
      </c>
      <c r="E4" s="338"/>
      <c r="H4" s="339"/>
      <c r="I4" s="339"/>
      <c r="J4" s="340"/>
      <c r="L4" s="339"/>
    </row>
    <row r="5" spans="1:12" s="253" customFormat="1" ht="22.2">
      <c r="C5" s="341"/>
      <c r="D5" s="342" t="s">
        <v>9009</v>
      </c>
      <c r="E5" s="338"/>
      <c r="H5" s="339"/>
      <c r="I5" s="339"/>
      <c r="J5" s="340"/>
      <c r="L5" s="339"/>
    </row>
    <row r="6" spans="1:12" s="253" customFormat="1" ht="22.2">
      <c r="C6" s="341"/>
      <c r="D6" s="217" t="s">
        <v>9001</v>
      </c>
      <c r="E6" s="338"/>
      <c r="H6" s="339"/>
      <c r="I6" s="339"/>
      <c r="J6" s="340"/>
      <c r="L6" s="339"/>
    </row>
    <row r="7" spans="1:12" s="253" customFormat="1" ht="22.2">
      <c r="C7" s="341"/>
      <c r="D7" s="217" t="s">
        <v>9064</v>
      </c>
      <c r="E7" s="338"/>
      <c r="H7" s="339"/>
      <c r="I7" s="339"/>
      <c r="J7" s="340"/>
      <c r="L7" s="339"/>
    </row>
    <row r="8" spans="1:12" s="253" customFormat="1" ht="22.2">
      <c r="C8" s="341"/>
      <c r="D8" s="217" t="s">
        <v>9002</v>
      </c>
      <c r="E8" s="338"/>
      <c r="H8" s="339"/>
      <c r="I8" s="339"/>
      <c r="J8" s="340"/>
      <c r="L8" s="339"/>
    </row>
    <row r="9" spans="1:12" s="253" customFormat="1" ht="22.2">
      <c r="C9" s="341"/>
      <c r="D9" s="217" t="s">
        <v>9003</v>
      </c>
      <c r="E9" s="338"/>
      <c r="H9" s="339"/>
      <c r="I9" s="339"/>
      <c r="J9" s="340"/>
      <c r="L9" s="339"/>
    </row>
    <row r="10" spans="1:12" s="253" customFormat="1" ht="22.2">
      <c r="C10" s="341"/>
      <c r="D10" s="217" t="s">
        <v>9004</v>
      </c>
      <c r="E10" s="338"/>
      <c r="H10" s="339"/>
      <c r="I10" s="339"/>
      <c r="J10" s="340"/>
      <c r="L10" s="339"/>
    </row>
    <row r="11" spans="1:12" s="253" customFormat="1" ht="22.2">
      <c r="C11" s="341"/>
      <c r="D11" s="217" t="s">
        <v>9005</v>
      </c>
      <c r="E11" s="338"/>
      <c r="H11" s="339"/>
      <c r="I11" s="339"/>
      <c r="J11" s="340"/>
      <c r="L11" s="339"/>
    </row>
    <row r="12" spans="1:12" s="253" customFormat="1" ht="22.2">
      <c r="C12" s="341"/>
      <c r="D12" s="342" t="s">
        <v>9010</v>
      </c>
      <c r="E12" s="338"/>
      <c r="H12" s="339"/>
      <c r="I12" s="339"/>
      <c r="J12" s="340"/>
      <c r="L12" s="339"/>
    </row>
    <row r="13" spans="1:12" s="253" customFormat="1" ht="22.2">
      <c r="C13" s="341"/>
      <c r="D13" s="217" t="s">
        <v>9006</v>
      </c>
      <c r="E13" s="338"/>
      <c r="H13" s="339"/>
      <c r="I13" s="339"/>
      <c r="J13" s="340"/>
      <c r="L13" s="339"/>
    </row>
    <row r="14" spans="1:12" s="253" customFormat="1" ht="22.2">
      <c r="C14" s="341"/>
      <c r="D14" s="217" t="s">
        <v>9007</v>
      </c>
      <c r="E14" s="338"/>
      <c r="H14" s="339"/>
      <c r="I14" s="339"/>
      <c r="J14" s="340"/>
      <c r="L14" s="339"/>
    </row>
    <row r="15" spans="1:12" s="253" customFormat="1" ht="22.2">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8.6">
      <c r="C17" s="227" t="s">
        <v>8036</v>
      </c>
      <c r="D17" s="402" t="s">
        <v>8556</v>
      </c>
      <c r="E17" s="848" t="s">
        <v>9000</v>
      </c>
      <c r="F17" s="849"/>
      <c r="G17" s="348" t="str">
        <f>IF(ISBLANK(H17),"必須","入力済")</f>
        <v>入力済</v>
      </c>
      <c r="H17" s="58" t="s">
        <v>11111</v>
      </c>
      <c r="I17" s="343" t="s">
        <v>8789</v>
      </c>
      <c r="J17" s="389" t="s">
        <v>9045</v>
      </c>
      <c r="L17" s="339"/>
    </row>
    <row r="18" spans="2:12" s="253" customFormat="1" ht="32.4">
      <c r="C18" s="227" t="s">
        <v>8037</v>
      </c>
      <c r="D18" s="402"/>
      <c r="E18" s="849" t="s">
        <v>8851</v>
      </c>
      <c r="F18" s="849"/>
      <c r="G18" s="348" t="str">
        <f>IF(ISBLANK(H18),"必須","入力済")</f>
        <v>入力済</v>
      </c>
      <c r="H18" s="58" t="s">
        <v>8882</v>
      </c>
      <c r="I18" s="344" t="s">
        <v>8624</v>
      </c>
      <c r="J18" s="389" t="s">
        <v>8932</v>
      </c>
      <c r="L18" s="339"/>
    </row>
    <row r="19" spans="2:12" s="253" customFormat="1" ht="27" customHeight="1">
      <c r="C19" s="338"/>
      <c r="D19" s="338"/>
      <c r="E19" s="338"/>
      <c r="H19" s="339"/>
      <c r="I19" s="339"/>
      <c r="J19" s="340"/>
      <c r="L19" s="339"/>
    </row>
    <row r="20" spans="2:12" s="253" customFormat="1" ht="22.2">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2.4">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2.2">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2.2">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2.2">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c r="C54" s="267" t="s">
        <v>8535</v>
      </c>
      <c r="D54" s="861"/>
      <c r="E54" s="859" t="s">
        <v>8944</v>
      </c>
      <c r="F54" s="859"/>
      <c r="G54" s="320" t="str">
        <f>IF(ISBLANK(H54),"任意","入力済")</f>
        <v>任意</v>
      </c>
      <c r="H54" s="91"/>
      <c r="I54" s="343" t="s">
        <v>8933</v>
      </c>
      <c r="J54" s="390" t="s">
        <v>8943</v>
      </c>
    </row>
    <row r="55" spans="3:10" s="253" customFormat="1" ht="32.4">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11108</v>
      </c>
    </row>
    <row r="2" spans="2:10" ht="14.4">
      <c r="B2" s="6"/>
    </row>
    <row r="3" spans="2:10" ht="16.2">
      <c r="B3" s="22" t="s">
        <v>8074</v>
      </c>
      <c r="F3" s="1" t="s">
        <v>9055</v>
      </c>
    </row>
    <row r="4" spans="2:10" s="2" customFormat="1" ht="26.4">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30</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柏田　珠惠</dc:creator>
  <cp:lastModifiedBy>koya-le0009</cp:lastModifiedBy>
  <dcterms:created xsi:type="dcterms:W3CDTF">2025-06-10T06:44:46Z</dcterms:created>
  <dcterms:modified xsi:type="dcterms:W3CDTF">2025-06-10T07:19:30Z</dcterms:modified>
</cp:coreProperties>
</file>